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fileSharing readOnlyRecommended="1" userName="Microsoft Office User" algorithmName="SHA-512" hashValue="HUSg++64wUD5CxqrZeGxhH77K2DA9cvRXhWkVQaxhYTgLJs0BJXuMItFVd/5LbrUrogXjAhO2X3mqGiNAH2xXA==" saltValue="kTjp5WPkSlJniqeHfkh1Jw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cotyscholl/Downloads/"/>
    </mc:Choice>
  </mc:AlternateContent>
  <xr:revisionPtr revIDLastSave="0" documentId="8_{CDE87F2B-7AEC-9047-AA2D-E996E14288D3}" xr6:coauthVersionLast="47" xr6:coauthVersionMax="47" xr10:uidLastSave="{00000000-0000-0000-0000-000000000000}"/>
  <bookViews>
    <workbookView xWindow="0" yWindow="760" windowWidth="23260" windowHeight="12460" tabRatio="643" xr2:uid="{FBBB2F22-6888-4C73-9F8E-A2E801FAF101}"/>
  </bookViews>
  <sheets>
    <sheet name="Street Legal" sheetId="1" r:id="rId1"/>
  </sheets>
  <definedNames>
    <definedName name="_xlnm._FilterDatabase" localSheetId="0" hidden="1">'Street Legal'!$A$1:$J$62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2" i="1"/>
  <c r="K4" i="1"/>
  <c r="K3" i="1"/>
  <c r="J40" i="1"/>
  <c r="J41" i="1"/>
  <c r="J10" i="1"/>
  <c r="J6" i="1"/>
  <c r="J8" i="1"/>
  <c r="J16" i="1"/>
  <c r="J7" i="1"/>
  <c r="J18" i="1"/>
  <c r="J13" i="1"/>
  <c r="J11" i="1"/>
  <c r="J19" i="1"/>
  <c r="J2" i="1"/>
  <c r="J14" i="1"/>
  <c r="J12" i="1"/>
  <c r="J9" i="1"/>
  <c r="J17" i="1"/>
  <c r="J4" i="1"/>
  <c r="J15" i="1"/>
  <c r="J3" i="1"/>
  <c r="J20" i="1"/>
  <c r="J21" i="1"/>
  <c r="J55" i="1"/>
  <c r="J56" i="1"/>
  <c r="J50" i="1"/>
  <c r="J57" i="1"/>
  <c r="J58" i="1"/>
  <c r="J30" i="1"/>
  <c r="J31" i="1"/>
  <c r="J54" i="1"/>
  <c r="J26" i="1"/>
  <c r="J44" i="1"/>
  <c r="J48" i="1"/>
  <c r="J22" i="1"/>
  <c r="J32" i="1"/>
  <c r="J49" i="1"/>
  <c r="J23" i="1"/>
  <c r="J39" i="1"/>
  <c r="J42" i="1"/>
  <c r="J34" i="1"/>
  <c r="J37" i="1"/>
  <c r="J46" i="1"/>
  <c r="J24" i="1"/>
  <c r="J45" i="1"/>
  <c r="J51" i="1"/>
  <c r="J43" i="1"/>
  <c r="J33" i="1"/>
  <c r="J27" i="1"/>
  <c r="J28" i="1"/>
  <c r="J52" i="1"/>
  <c r="J61" i="1"/>
  <c r="J47" i="1"/>
  <c r="J29" i="1"/>
  <c r="J35" i="1"/>
  <c r="J36" i="1"/>
  <c r="J38" i="1"/>
  <c r="J53" i="1"/>
  <c r="J25" i="1"/>
  <c r="J59" i="1"/>
  <c r="J60" i="1"/>
  <c r="J62" i="1"/>
  <c r="J5" i="1"/>
  <c r="C62" i="1" l="1"/>
  <c r="C61" i="1"/>
  <c r="C52" i="1"/>
  <c r="C45" i="1"/>
  <c r="C44" i="1"/>
</calcChain>
</file>

<file path=xl/sharedStrings.xml><?xml version="1.0" encoding="utf-8"?>
<sst xmlns="http://schemas.openxmlformats.org/spreadsheetml/2006/main" count="368" uniqueCount="135">
  <si>
    <t>IP</t>
  </si>
  <si>
    <t>IP Description</t>
  </si>
  <si>
    <t>Size</t>
  </si>
  <si>
    <t>Version</t>
  </si>
  <si>
    <t>Per sort</t>
  </si>
  <si>
    <t>Market Segment</t>
  </si>
  <si>
    <t>Marking</t>
  </si>
  <si>
    <t>255/40ZR17</t>
  </si>
  <si>
    <t>P ZERO Trofeo R</t>
  </si>
  <si>
    <t>Street Legal</t>
  </si>
  <si>
    <t>STREET LEGAL</t>
  </si>
  <si>
    <t>255/40ZR17 94Y TROFEORace(MONO2)</t>
  </si>
  <si>
    <t>205/45ZR17 XL(88Y)TROFEORace(ME2)</t>
  </si>
  <si>
    <t>205/45ZR17</t>
  </si>
  <si>
    <t>XL (ME2)</t>
  </si>
  <si>
    <t>205/45ZR17XL(88Y)TROFEORaceMONO2)</t>
  </si>
  <si>
    <t>295/30ZR18</t>
  </si>
  <si>
    <t>XL</t>
  </si>
  <si>
    <t>255/35ZR18 XL(94Y)TROFEORace(ME2)</t>
  </si>
  <si>
    <t>255/35ZR18</t>
  </si>
  <si>
    <t>265/35ZR18</t>
  </si>
  <si>
    <t>205/40ZR18 XL (86Y) TROFEORace</t>
  </si>
  <si>
    <t>205/40ZR18</t>
  </si>
  <si>
    <t>225/40ZR18</t>
  </si>
  <si>
    <t>XL (N0)</t>
  </si>
  <si>
    <t>235/40ZR18</t>
  </si>
  <si>
    <t>245/40ZR18</t>
  </si>
  <si>
    <t>255/30ZR19 XL (91Y) TROFEORace</t>
  </si>
  <si>
    <t>255/30ZR19</t>
  </si>
  <si>
    <t>265/30ZR19 XL (93Y)TROFEORace(AO)</t>
  </si>
  <si>
    <t>265/30ZR19</t>
  </si>
  <si>
    <t>XL (AO)</t>
  </si>
  <si>
    <t>305/30ZR19</t>
  </si>
  <si>
    <t>305/30ZR19 (98Y) TR-RS</t>
  </si>
  <si>
    <t>P ZERO Trofeo RS</t>
  </si>
  <si>
    <t>315/30ZR19 (100Y) TR-RS</t>
  </si>
  <si>
    <t>315/30ZR19</t>
  </si>
  <si>
    <t>325/30ZR19</t>
  </si>
  <si>
    <t>225/35ZR19 XL (88Y)TROFEORace(MC)</t>
  </si>
  <si>
    <t>225/35ZR19</t>
  </si>
  <si>
    <t>XL (MC)</t>
  </si>
  <si>
    <t>235/35ZR19</t>
  </si>
  <si>
    <t>245/35ZR19 XL(93Y)TROFEORace(MC2)</t>
  </si>
  <si>
    <t>245/35ZR19</t>
  </si>
  <si>
    <t>XL (MC2)</t>
  </si>
  <si>
    <t>245/35ZR19 XL(93Y)TROFEORace(MO1)</t>
  </si>
  <si>
    <t>XL (MO1)</t>
  </si>
  <si>
    <t>245/35ZR19 XL(93Y)TROFEORace(MC1)</t>
  </si>
  <si>
    <t>XL (MC1)</t>
  </si>
  <si>
    <t>245/35ZR19 XL (93Y)TROFEORace(AO)</t>
  </si>
  <si>
    <t>265/35ZR19</t>
  </si>
  <si>
    <t>XL (L)</t>
  </si>
  <si>
    <t>255/30ZR20 XL(92Y)TROFEORace(HP)</t>
  </si>
  <si>
    <t>255/30ZR20</t>
  </si>
  <si>
    <t>XL (HP)</t>
  </si>
  <si>
    <t>265/30ZR20 XL (94Y)TROFEORace(HP)</t>
  </si>
  <si>
    <t>265/30ZR20</t>
  </si>
  <si>
    <t>295/30ZR20</t>
  </si>
  <si>
    <t>305/30ZR20</t>
  </si>
  <si>
    <t>305/30ZR20XL(103Y)TROFEORace(MC1)</t>
  </si>
  <si>
    <t>315/30ZR20 XL (104Y) TROFEORace</t>
  </si>
  <si>
    <t>315/30ZR20</t>
  </si>
  <si>
    <t>245/35ZR20</t>
  </si>
  <si>
    <t>255/35ZR20</t>
  </si>
  <si>
    <t>265/35ZR20</t>
  </si>
  <si>
    <t>275/35ZR20 XL (102Y) TR-RS(N0)</t>
  </si>
  <si>
    <t>275/35ZR20</t>
  </si>
  <si>
    <t>285/35ZR20 XL(104Y)TROFEORace(MC)</t>
  </si>
  <si>
    <t>285/35ZR20</t>
  </si>
  <si>
    <t>355/25ZR21 XL(107Y)TROFEORace(HP)</t>
  </si>
  <si>
    <t>355/25ZR21</t>
  </si>
  <si>
    <t>305/30ZR21</t>
  </si>
  <si>
    <t>315/30ZR21</t>
  </si>
  <si>
    <t>325/30ZR21</t>
  </si>
  <si>
    <t>335/30ZR21 XL (109Y) TR-RS(N0)</t>
  </si>
  <si>
    <t>335/30ZR21</t>
  </si>
  <si>
    <t>325/35ZR22 XL (114Y)TROFEORace(L)</t>
  </si>
  <si>
    <t>325/35ZR22</t>
  </si>
  <si>
    <t>285/40ZR22 XL (110Y)TROFEORace(L)</t>
  </si>
  <si>
    <t>285/40ZR22</t>
  </si>
  <si>
    <t>XL (MONO2)</t>
  </si>
  <si>
    <t>305/35ZR20 XL (107Y) TR-RS</t>
  </si>
  <si>
    <t>245/35ZR20 XL (95Y) TR-RS</t>
  </si>
  <si>
    <t>305/35ZR20</t>
  </si>
  <si>
    <t>265/35ZR21</t>
  </si>
  <si>
    <t>XL (NF0)</t>
  </si>
  <si>
    <t>245/40ZR18 XL (97Y) TR-RS</t>
  </si>
  <si>
    <t xml:space="preserve">265/35ZR20 XL (99Y) TR-RS </t>
  </si>
  <si>
    <t>265/35ZR20 XL (99Y) TROFEORace(LTS) elt</t>
  </si>
  <si>
    <t>295/30ZR21 XL (102Y)TR-RS(LM1)elt</t>
  </si>
  <si>
    <t>295/30ZR20 XL (101Y) TR-RS</t>
  </si>
  <si>
    <t xml:space="preserve">305/30ZR20 XL (103Y) TR-RS </t>
  </si>
  <si>
    <t>265/35ZR21 XL (101Y)TR-RS(NF0)elt</t>
  </si>
  <si>
    <t>265/35ZR20 XL (99Y) TR-RS(LM1)elt</t>
  </si>
  <si>
    <t>305/30ZR21 XL (104Y)TR-RS(NF0)elt</t>
  </si>
  <si>
    <t xml:space="preserve">325/30ZR21 XL (108Y) TR-RS </t>
  </si>
  <si>
    <t>325/30ZR21 XL (108Y) TROFEORace(LTS) elt</t>
  </si>
  <si>
    <t>295/30ZR21</t>
  </si>
  <si>
    <t>(MONO2)</t>
  </si>
  <si>
    <t>XL (LTS)</t>
  </si>
  <si>
    <t>XL (LM1)</t>
  </si>
  <si>
    <t>245/35ZR19 XL (93Y) TR-RS</t>
  </si>
  <si>
    <t>325/30ZR21 XL (108Y) TR-RS(XM)elt</t>
  </si>
  <si>
    <t>265/35ZR21 XL (101Y) TR-RS(XM)elt</t>
  </si>
  <si>
    <t>265/35ZR21 XL (101Y) TR-RS(HP) cy</t>
  </si>
  <si>
    <t>325/30ZR22 XL (108Y) TR-RS(HP) cy</t>
  </si>
  <si>
    <t>275/35ZR19 XL (100Y) TR-RS (*)​</t>
  </si>
  <si>
    <t>285/30ZR20 XL (99Y) TR-RS(*)​</t>
  </si>
  <si>
    <t>XL (*)</t>
  </si>
  <si>
    <t>XL (XM)</t>
  </si>
  <si>
    <t xml:space="preserve">XL (HP) </t>
  </si>
  <si>
    <t>255/35ZR20 XL (97Y) TR-RS (N1)</t>
  </si>
  <si>
    <t>XL (N1)</t>
  </si>
  <si>
    <t>315/30ZR21 XL (105Y) TR-RS (N1)</t>
  </si>
  <si>
    <t>315/30ZR22 XL (107Y) TR-RS(Bp)</t>
  </si>
  <si>
    <t>275/35ZR22 XL (104Y) TR-RS(Bp)</t>
  </si>
  <si>
    <t xml:space="preserve">325/30ZR19 XL (105Y) TR-RS </t>
  </si>
  <si>
    <t>335/30ZR20 XL (108Y) TR-RS(MC) elt</t>
  </si>
  <si>
    <t>265/35ZR19 XL (98Y) TR-RS</t>
  </si>
  <si>
    <t>265/35ZR19 XL (98Y) TR-RS(MC) elt</t>
  </si>
  <si>
    <t>235/40ZR18 XL (95Y) TR-RS</t>
  </si>
  <si>
    <t>295/30ZR18 XL (98Y) TR-RS</t>
  </si>
  <si>
    <t>235/35ZR19 XL (91Y) TR-RS</t>
  </si>
  <si>
    <t xml:space="preserve">305/30ZR21 XL (104Y) TR-RS </t>
  </si>
  <si>
    <t>305/30ZR19 XL (102Y) TR-RS</t>
  </si>
  <si>
    <t>225/40ZR18 XL (92Y) TR-RS</t>
  </si>
  <si>
    <t>265/35ZR18 XL (97Y) TR-RS</t>
  </si>
  <si>
    <t>335/30ZR20</t>
  </si>
  <si>
    <t>275/35ZR22</t>
  </si>
  <si>
    <t>315/30ZR22</t>
  </si>
  <si>
    <t>XL (BP)</t>
  </si>
  <si>
    <t>Discount 2026</t>
  </si>
  <si>
    <t>Price List 2026
CAD Dollars</t>
  </si>
  <si>
    <t>Net Price 2026</t>
  </si>
  <si>
    <t>Trofeo Street Tires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</si>
</sst>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_-"/>
    <numFmt numFmtId="165" formatCode="[$$-409]#,##0_ ;\-[$$-409]#,##0\ "/>
    <numFmt numFmtId="167" formatCode="[$$-409]#,##0.00_);\([$$-409]#,##0.00\)"/>
    <numFmt numFmtId="168" formatCode="[$$-409]#,##0.00_ ;\-[$$-409]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165" fontId="0" fillId="0" borderId="0" xfId="1" applyNumberFormat="1" applyFont="1" applyFill="1" applyAlignment="1">
      <alignment horizontal="center" vertical="center"/>
    </xf>
    <xf numFmtId="167" fontId="0" fillId="0" borderId="0" xfId="0" applyNumberFormat="1" applyAlignment="1">
      <alignment vertical="center"/>
    </xf>
    <xf numFmtId="168" fontId="0" fillId="0" borderId="0" xfId="1" applyNumberFormat="1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FA7A5-386D-45C7-8DA3-8A73799F4806}">
  <dimension ref="A1:N62"/>
  <sheetViews>
    <sheetView showGridLines="0" tabSelected="1" zoomScale="90" zoomScaleNormal="90" workbookViewId="0">
      <pane xSplit="2" ySplit="1" topLeftCell="C2" activePane="bottomRight" state="frozen"/>
      <selection activeCell="L6" sqref="L6"/>
      <selection pane="topRight" activeCell="L6" sqref="L6"/>
      <selection pane="bottomLeft" activeCell="L6" sqref="L6"/>
      <selection pane="bottomRight" activeCell="P13" sqref="P13"/>
    </sheetView>
  </sheetViews>
  <sheetFormatPr baseColWidth="10" defaultColWidth="9.1640625" defaultRowHeight="15" x14ac:dyDescent="0.2"/>
  <cols>
    <col min="1" max="1" width="9.6640625" style="1" bestFit="1" customWidth="1"/>
    <col min="2" max="2" width="34.6640625" style="1" bestFit="1" customWidth="1"/>
    <col min="3" max="3" width="10.6640625" style="1" bestFit="1" customWidth="1"/>
    <col min="4" max="4" width="13.5" style="1" customWidth="1"/>
    <col min="5" max="5" width="17.5" style="1" customWidth="1"/>
    <col min="6" max="6" width="14.1640625" style="1" hidden="1" customWidth="1"/>
    <col min="7" max="7" width="16.83203125" style="1" bestFit="1" customWidth="1"/>
    <col min="8" max="10" width="13" style="1" hidden="1" customWidth="1"/>
    <col min="11" max="11" width="15.5" style="1" bestFit="1" customWidth="1"/>
    <col min="12" max="16384" width="9.1640625" style="1"/>
  </cols>
  <sheetData>
    <row r="1" spans="1:11" s="3" customFormat="1" ht="29.25" customHeight="1" x14ac:dyDescent="0.2">
      <c r="A1" s="4" t="s">
        <v>0</v>
      </c>
      <c r="B1" s="4" t="s">
        <v>1</v>
      </c>
      <c r="C1" s="5" t="s">
        <v>2</v>
      </c>
      <c r="D1" s="4" t="s">
        <v>6</v>
      </c>
      <c r="E1" s="5" t="s">
        <v>3</v>
      </c>
      <c r="F1" s="5" t="s">
        <v>4</v>
      </c>
      <c r="G1" s="5" t="s">
        <v>5</v>
      </c>
      <c r="H1" s="4" t="s">
        <v>132</v>
      </c>
      <c r="I1" s="4" t="s">
        <v>131</v>
      </c>
      <c r="J1" s="4" t="s">
        <v>133</v>
      </c>
      <c r="K1" s="4" t="s">
        <v>134</v>
      </c>
    </row>
    <row r="2" spans="1:11" x14ac:dyDescent="0.2">
      <c r="A2" s="1">
        <v>3075600</v>
      </c>
      <c r="B2" s="1" t="s">
        <v>52</v>
      </c>
      <c r="C2" s="1" t="s">
        <v>53</v>
      </c>
      <c r="D2" s="1" t="s">
        <v>54</v>
      </c>
      <c r="E2" s="1" t="s">
        <v>8</v>
      </c>
      <c r="F2" s="1" t="s">
        <v>9</v>
      </c>
      <c r="G2" s="1" t="s">
        <v>10</v>
      </c>
      <c r="H2" s="7">
        <v>793.8</v>
      </c>
      <c r="I2" s="2">
        <v>0.4</v>
      </c>
      <c r="J2" s="9">
        <f t="shared" ref="J2:J33" si="0">+IFERROR((H2*(1-I2)),"0")</f>
        <v>476.28</v>
      </c>
      <c r="K2" s="8">
        <f>SUM(J2*1.2)</f>
        <v>571.53599999999994</v>
      </c>
    </row>
    <row r="3" spans="1:11" x14ac:dyDescent="0.2">
      <c r="A3" s="1">
        <v>3075700</v>
      </c>
      <c r="B3" s="1" t="s">
        <v>69</v>
      </c>
      <c r="C3" s="1" t="s">
        <v>70</v>
      </c>
      <c r="D3" s="1" t="s">
        <v>54</v>
      </c>
      <c r="E3" s="1" t="s">
        <v>8</v>
      </c>
      <c r="F3" s="1" t="s">
        <v>9</v>
      </c>
      <c r="G3" s="1" t="s">
        <v>10</v>
      </c>
      <c r="H3" s="7">
        <v>1736</v>
      </c>
      <c r="I3" s="2">
        <v>0.4</v>
      </c>
      <c r="J3" s="9">
        <f t="shared" si="0"/>
        <v>1041.5999999999999</v>
      </c>
      <c r="K3" s="8">
        <f>SUM(J3*1.2)</f>
        <v>1249.9199999999998</v>
      </c>
    </row>
    <row r="4" spans="1:11" x14ac:dyDescent="0.2">
      <c r="A4" s="1">
        <v>3086800</v>
      </c>
      <c r="B4" s="1" t="s">
        <v>60</v>
      </c>
      <c r="C4" s="1" t="s">
        <v>61</v>
      </c>
      <c r="D4" s="1" t="s">
        <v>17</v>
      </c>
      <c r="E4" s="1" t="s">
        <v>8</v>
      </c>
      <c r="F4" s="1" t="s">
        <v>9</v>
      </c>
      <c r="G4" s="1" t="s">
        <v>10</v>
      </c>
      <c r="H4" s="7">
        <v>1143.8</v>
      </c>
      <c r="I4" s="2">
        <v>0.4</v>
      </c>
      <c r="J4" s="9">
        <f t="shared" si="0"/>
        <v>686.28</v>
      </c>
      <c r="K4" s="8">
        <f>SUM(J4*1.2)</f>
        <v>823.53599999999994</v>
      </c>
    </row>
    <row r="5" spans="1:11" x14ac:dyDescent="0.2">
      <c r="A5" s="1">
        <v>3115800</v>
      </c>
      <c r="B5" s="1" t="s">
        <v>12</v>
      </c>
      <c r="C5" s="1" t="s">
        <v>13</v>
      </c>
      <c r="D5" s="1" t="s">
        <v>14</v>
      </c>
      <c r="E5" s="1" t="s">
        <v>8</v>
      </c>
      <c r="F5" s="1" t="s">
        <v>9</v>
      </c>
      <c r="G5" s="1" t="s">
        <v>10</v>
      </c>
      <c r="H5" s="7">
        <v>489.99999999999994</v>
      </c>
      <c r="I5" s="2">
        <v>0.4</v>
      </c>
      <c r="J5" s="9">
        <f t="shared" si="0"/>
        <v>293.99999999999994</v>
      </c>
      <c r="K5" s="8">
        <f t="shared" ref="K5:K62" si="1">SUM(J5*1.2)</f>
        <v>352.7999999999999</v>
      </c>
    </row>
    <row r="6" spans="1:11" x14ac:dyDescent="0.2">
      <c r="A6" s="1">
        <v>3115900</v>
      </c>
      <c r="B6" s="1" t="s">
        <v>18</v>
      </c>
      <c r="C6" s="1" t="s">
        <v>19</v>
      </c>
      <c r="D6" s="1" t="s">
        <v>14</v>
      </c>
      <c r="E6" s="1" t="s">
        <v>8</v>
      </c>
      <c r="F6" s="1" t="s">
        <v>9</v>
      </c>
      <c r="G6" s="1" t="s">
        <v>10</v>
      </c>
      <c r="H6" s="7">
        <v>560</v>
      </c>
      <c r="I6" s="2">
        <v>0.4</v>
      </c>
      <c r="J6" s="9">
        <f t="shared" si="0"/>
        <v>336</v>
      </c>
      <c r="K6" s="8">
        <f t="shared" si="1"/>
        <v>403.2</v>
      </c>
    </row>
    <row r="7" spans="1:11" x14ac:dyDescent="0.2">
      <c r="A7" s="1">
        <v>3245800</v>
      </c>
      <c r="B7" s="1" t="s">
        <v>42</v>
      </c>
      <c r="C7" s="1" t="s">
        <v>43</v>
      </c>
      <c r="D7" s="1" t="s">
        <v>44</v>
      </c>
      <c r="E7" s="1" t="s">
        <v>8</v>
      </c>
      <c r="F7" s="1" t="s">
        <v>9</v>
      </c>
      <c r="G7" s="1" t="s">
        <v>10</v>
      </c>
      <c r="H7" s="7">
        <v>679</v>
      </c>
      <c r="I7" s="2">
        <v>0.4</v>
      </c>
      <c r="J7" s="9">
        <f t="shared" si="0"/>
        <v>407.4</v>
      </c>
      <c r="K7" s="8">
        <f t="shared" si="1"/>
        <v>488.87999999999994</v>
      </c>
    </row>
    <row r="8" spans="1:11" x14ac:dyDescent="0.2">
      <c r="A8" s="1">
        <v>3245900</v>
      </c>
      <c r="B8" s="1" t="s">
        <v>38</v>
      </c>
      <c r="C8" s="1" t="s">
        <v>39</v>
      </c>
      <c r="D8" s="1" t="s">
        <v>40</v>
      </c>
      <c r="E8" s="1" t="s">
        <v>8</v>
      </c>
      <c r="F8" s="1" t="s">
        <v>9</v>
      </c>
      <c r="G8" s="1" t="s">
        <v>10</v>
      </c>
      <c r="H8" s="7">
        <v>679</v>
      </c>
      <c r="I8" s="2">
        <v>0.4</v>
      </c>
      <c r="J8" s="9">
        <f t="shared" si="0"/>
        <v>407.4</v>
      </c>
      <c r="K8" s="8">
        <f t="shared" si="1"/>
        <v>488.87999999999994</v>
      </c>
    </row>
    <row r="9" spans="1:11" x14ac:dyDescent="0.2">
      <c r="A9" s="1">
        <v>3246000</v>
      </c>
      <c r="B9" s="1" t="s">
        <v>67</v>
      </c>
      <c r="C9" s="1" t="s">
        <v>68</v>
      </c>
      <c r="D9" s="1" t="s">
        <v>40</v>
      </c>
      <c r="E9" s="1" t="s">
        <v>8</v>
      </c>
      <c r="F9" s="1" t="s">
        <v>9</v>
      </c>
      <c r="G9" s="1" t="s">
        <v>10</v>
      </c>
      <c r="H9" s="7">
        <v>932.4</v>
      </c>
      <c r="I9" s="2">
        <v>0.4</v>
      </c>
      <c r="J9" s="9">
        <f t="shared" si="0"/>
        <v>559.43999999999994</v>
      </c>
      <c r="K9" s="8">
        <f t="shared" si="1"/>
        <v>671.32799999999986</v>
      </c>
    </row>
    <row r="10" spans="1:11" x14ac:dyDescent="0.2">
      <c r="A10" s="1">
        <v>3450400</v>
      </c>
      <c r="B10" s="1" t="s">
        <v>21</v>
      </c>
      <c r="C10" s="1" t="s">
        <v>22</v>
      </c>
      <c r="D10" s="1" t="s">
        <v>17</v>
      </c>
      <c r="E10" s="1" t="s">
        <v>8</v>
      </c>
      <c r="F10" s="1" t="s">
        <v>9</v>
      </c>
      <c r="G10" s="1" t="s">
        <v>10</v>
      </c>
      <c r="H10" s="7">
        <v>505.4</v>
      </c>
      <c r="I10" s="2">
        <v>0.4</v>
      </c>
      <c r="J10" s="9">
        <f t="shared" si="0"/>
        <v>303.23999999999995</v>
      </c>
      <c r="K10" s="8">
        <f t="shared" si="1"/>
        <v>363.88799999999992</v>
      </c>
    </row>
    <row r="11" spans="1:11" x14ac:dyDescent="0.2">
      <c r="A11" s="1">
        <v>3450500</v>
      </c>
      <c r="B11" s="1" t="s">
        <v>27</v>
      </c>
      <c r="C11" s="1" t="s">
        <v>28</v>
      </c>
      <c r="D11" s="1" t="s">
        <v>17</v>
      </c>
      <c r="E11" s="1" t="s">
        <v>8</v>
      </c>
      <c r="F11" s="1" t="s">
        <v>9</v>
      </c>
      <c r="G11" s="1" t="s">
        <v>10</v>
      </c>
      <c r="H11" s="7">
        <v>648.19999999999993</v>
      </c>
      <c r="I11" s="2">
        <v>0.4</v>
      </c>
      <c r="J11" s="9">
        <f t="shared" si="0"/>
        <v>388.91999999999996</v>
      </c>
      <c r="K11" s="8">
        <f t="shared" si="1"/>
        <v>466.70399999999995</v>
      </c>
    </row>
    <row r="12" spans="1:11" x14ac:dyDescent="0.2">
      <c r="A12" s="1">
        <v>3564000</v>
      </c>
      <c r="B12" s="1" t="s">
        <v>55</v>
      </c>
      <c r="C12" s="1" t="s">
        <v>56</v>
      </c>
      <c r="D12" s="1" t="s">
        <v>54</v>
      </c>
      <c r="E12" s="1" t="s">
        <v>8</v>
      </c>
      <c r="F12" s="1" t="s">
        <v>9</v>
      </c>
      <c r="G12" s="1" t="s">
        <v>10</v>
      </c>
      <c r="H12" s="7">
        <v>1059.8</v>
      </c>
      <c r="I12" s="2">
        <v>0.4</v>
      </c>
      <c r="J12" s="9">
        <f t="shared" si="0"/>
        <v>635.88</v>
      </c>
      <c r="K12" s="8">
        <f t="shared" si="1"/>
        <v>763.05599999999993</v>
      </c>
    </row>
    <row r="13" spans="1:11" ht="15" customHeight="1" x14ac:dyDescent="0.2">
      <c r="A13" s="1">
        <v>3789100</v>
      </c>
      <c r="B13" s="1" t="s">
        <v>45</v>
      </c>
      <c r="C13" s="1" t="s">
        <v>43</v>
      </c>
      <c r="D13" s="1" t="s">
        <v>46</v>
      </c>
      <c r="E13" s="1" t="s">
        <v>8</v>
      </c>
      <c r="F13" s="1" t="s">
        <v>9</v>
      </c>
      <c r="G13" s="1" t="s">
        <v>10</v>
      </c>
      <c r="H13" s="7">
        <v>679</v>
      </c>
      <c r="I13" s="2">
        <v>0.4</v>
      </c>
      <c r="J13" s="9">
        <f t="shared" si="0"/>
        <v>407.4</v>
      </c>
      <c r="K13" s="8">
        <f t="shared" si="1"/>
        <v>488.87999999999994</v>
      </c>
    </row>
    <row r="14" spans="1:11" x14ac:dyDescent="0.2">
      <c r="A14" s="1">
        <v>3927900</v>
      </c>
      <c r="B14" s="1" t="s">
        <v>88</v>
      </c>
      <c r="C14" s="1" t="s">
        <v>64</v>
      </c>
      <c r="D14" s="1" t="s">
        <v>99</v>
      </c>
      <c r="E14" s="1" t="s">
        <v>8</v>
      </c>
      <c r="F14" s="1" t="s">
        <v>9</v>
      </c>
      <c r="G14" s="1" t="s">
        <v>10</v>
      </c>
      <c r="H14" s="7">
        <v>894.59999999999991</v>
      </c>
      <c r="I14" s="2">
        <v>0.4</v>
      </c>
      <c r="J14" s="9">
        <f t="shared" si="0"/>
        <v>536.75999999999988</v>
      </c>
      <c r="K14" s="8">
        <f t="shared" si="1"/>
        <v>644.11199999999985</v>
      </c>
    </row>
    <row r="15" spans="1:11" x14ac:dyDescent="0.2">
      <c r="A15" s="1">
        <v>3928000</v>
      </c>
      <c r="B15" s="1" t="s">
        <v>96</v>
      </c>
      <c r="C15" s="1" t="s">
        <v>73</v>
      </c>
      <c r="D15" s="1" t="s">
        <v>99</v>
      </c>
      <c r="E15" s="1" t="s">
        <v>8</v>
      </c>
      <c r="F15" s="1" t="s">
        <v>9</v>
      </c>
      <c r="G15" s="1" t="s">
        <v>10</v>
      </c>
      <c r="H15" s="7">
        <v>1143.8</v>
      </c>
      <c r="I15" s="2">
        <v>0.4</v>
      </c>
      <c r="J15" s="9">
        <f t="shared" si="0"/>
        <v>686.28</v>
      </c>
      <c r="K15" s="8">
        <f t="shared" si="1"/>
        <v>823.53599999999994</v>
      </c>
    </row>
    <row r="16" spans="1:11" x14ac:dyDescent="0.2">
      <c r="A16" s="1">
        <v>3937800</v>
      </c>
      <c r="B16" s="1" t="s">
        <v>47</v>
      </c>
      <c r="C16" s="1" t="s">
        <v>43</v>
      </c>
      <c r="D16" s="1" t="s">
        <v>48</v>
      </c>
      <c r="E16" s="1" t="s">
        <v>8</v>
      </c>
      <c r="F16" s="1" t="s">
        <v>9</v>
      </c>
      <c r="G16" s="1" t="s">
        <v>10</v>
      </c>
      <c r="H16" s="7">
        <v>679</v>
      </c>
      <c r="I16" s="2">
        <v>0.4</v>
      </c>
      <c r="J16" s="9">
        <f t="shared" si="0"/>
        <v>407.4</v>
      </c>
      <c r="K16" s="8">
        <f t="shared" si="1"/>
        <v>488.87999999999994</v>
      </c>
    </row>
    <row r="17" spans="1:11" x14ac:dyDescent="0.2">
      <c r="A17" s="1">
        <v>3937900</v>
      </c>
      <c r="B17" s="1" t="s">
        <v>59</v>
      </c>
      <c r="C17" s="1" t="s">
        <v>58</v>
      </c>
      <c r="D17" s="1" t="s">
        <v>48</v>
      </c>
      <c r="E17" s="1" t="s">
        <v>8</v>
      </c>
      <c r="F17" s="1" t="s">
        <v>9</v>
      </c>
      <c r="G17" s="1" t="s">
        <v>10</v>
      </c>
      <c r="H17" s="7">
        <v>1127</v>
      </c>
      <c r="I17" s="2">
        <v>0.4</v>
      </c>
      <c r="J17" s="9">
        <f t="shared" si="0"/>
        <v>676.19999999999993</v>
      </c>
      <c r="K17" s="8">
        <f t="shared" si="1"/>
        <v>811.43999999999994</v>
      </c>
    </row>
    <row r="18" spans="1:11" x14ac:dyDescent="0.2">
      <c r="A18" s="1">
        <v>3962200</v>
      </c>
      <c r="B18" s="1" t="s">
        <v>49</v>
      </c>
      <c r="C18" s="1" t="s">
        <v>43</v>
      </c>
      <c r="D18" s="1" t="s">
        <v>31</v>
      </c>
      <c r="E18" s="1" t="s">
        <v>8</v>
      </c>
      <c r="F18" s="1" t="s">
        <v>9</v>
      </c>
      <c r="G18" s="1" t="s">
        <v>10</v>
      </c>
      <c r="H18" s="7">
        <v>679</v>
      </c>
      <c r="I18" s="2">
        <v>0.4</v>
      </c>
      <c r="J18" s="9">
        <f t="shared" si="0"/>
        <v>407.4</v>
      </c>
      <c r="K18" s="8">
        <f t="shared" si="1"/>
        <v>488.87999999999994</v>
      </c>
    </row>
    <row r="19" spans="1:11" x14ac:dyDescent="0.2">
      <c r="A19" s="1">
        <v>3962300</v>
      </c>
      <c r="B19" s="1" t="s">
        <v>29</v>
      </c>
      <c r="C19" s="1" t="s">
        <v>30</v>
      </c>
      <c r="D19" s="1" t="s">
        <v>31</v>
      </c>
      <c r="E19" s="1" t="s">
        <v>8</v>
      </c>
      <c r="F19" s="1" t="s">
        <v>9</v>
      </c>
      <c r="G19" s="1" t="s">
        <v>10</v>
      </c>
      <c r="H19" s="7">
        <v>816.19999999999993</v>
      </c>
      <c r="I19" s="2">
        <v>0.4</v>
      </c>
      <c r="J19" s="9">
        <f t="shared" si="0"/>
        <v>489.71999999999991</v>
      </c>
      <c r="K19" s="8">
        <f t="shared" si="1"/>
        <v>587.66399999999987</v>
      </c>
    </row>
    <row r="20" spans="1:11" x14ac:dyDescent="0.2">
      <c r="A20" s="1">
        <v>3987400</v>
      </c>
      <c r="B20" s="1" t="s">
        <v>78</v>
      </c>
      <c r="C20" s="1" t="s">
        <v>79</v>
      </c>
      <c r="D20" s="1" t="s">
        <v>51</v>
      </c>
      <c r="E20" s="1" t="s">
        <v>8</v>
      </c>
      <c r="F20" s="1" t="s">
        <v>9</v>
      </c>
      <c r="G20" s="1" t="s">
        <v>10</v>
      </c>
      <c r="H20" s="7">
        <v>1633.8</v>
      </c>
      <c r="I20" s="2">
        <v>0.4</v>
      </c>
      <c r="J20" s="9">
        <f t="shared" si="0"/>
        <v>980.28</v>
      </c>
      <c r="K20" s="8">
        <f t="shared" si="1"/>
        <v>1176.336</v>
      </c>
    </row>
    <row r="21" spans="1:11" x14ac:dyDescent="0.2">
      <c r="A21" s="1">
        <v>3987500</v>
      </c>
      <c r="B21" s="1" t="s">
        <v>76</v>
      </c>
      <c r="C21" s="1" t="s">
        <v>77</v>
      </c>
      <c r="D21" s="1" t="s">
        <v>51</v>
      </c>
      <c r="E21" s="1" t="s">
        <v>8</v>
      </c>
      <c r="F21" s="1" t="s">
        <v>9</v>
      </c>
      <c r="G21" s="1" t="s">
        <v>10</v>
      </c>
      <c r="H21" s="7">
        <v>1759.8</v>
      </c>
      <c r="I21" s="2">
        <v>0.4</v>
      </c>
      <c r="J21" s="9">
        <f t="shared" si="0"/>
        <v>1055.8799999999999</v>
      </c>
      <c r="K21" s="8">
        <f t="shared" si="1"/>
        <v>1267.0559999999998</v>
      </c>
    </row>
    <row r="22" spans="1:11" x14ac:dyDescent="0.2">
      <c r="A22" s="1">
        <v>4080100</v>
      </c>
      <c r="B22" s="1" t="s">
        <v>33</v>
      </c>
      <c r="C22" s="1" t="s">
        <v>32</v>
      </c>
      <c r="E22" s="1" t="s">
        <v>34</v>
      </c>
      <c r="F22" s="1" t="s">
        <v>9</v>
      </c>
      <c r="G22" s="1" t="s">
        <v>10</v>
      </c>
      <c r="H22" s="7">
        <v>974.4</v>
      </c>
      <c r="I22" s="2">
        <v>0.4</v>
      </c>
      <c r="J22" s="9">
        <f t="shared" si="0"/>
        <v>584.64</v>
      </c>
      <c r="K22" s="8">
        <f t="shared" si="1"/>
        <v>701.56799999999998</v>
      </c>
    </row>
    <row r="23" spans="1:11" x14ac:dyDescent="0.2">
      <c r="A23" s="1">
        <v>4080200</v>
      </c>
      <c r="B23" s="1" t="s">
        <v>35</v>
      </c>
      <c r="C23" s="1" t="s">
        <v>36</v>
      </c>
      <c r="E23" s="1" t="s">
        <v>34</v>
      </c>
      <c r="F23" s="1" t="s">
        <v>9</v>
      </c>
      <c r="G23" s="1" t="s">
        <v>10</v>
      </c>
      <c r="H23" s="7">
        <v>974.4</v>
      </c>
      <c r="I23" s="2">
        <v>0.4</v>
      </c>
      <c r="J23" s="9">
        <f t="shared" si="0"/>
        <v>584.64</v>
      </c>
      <c r="K23" s="8">
        <f t="shared" si="1"/>
        <v>701.56799999999998</v>
      </c>
    </row>
    <row r="24" spans="1:11" x14ac:dyDescent="0.2">
      <c r="A24" s="1">
        <v>4132700</v>
      </c>
      <c r="B24" s="1" t="s">
        <v>65</v>
      </c>
      <c r="C24" s="1" t="s">
        <v>66</v>
      </c>
      <c r="D24" s="1" t="s">
        <v>24</v>
      </c>
      <c r="E24" s="1" t="s">
        <v>34</v>
      </c>
      <c r="F24" s="1" t="s">
        <v>9</v>
      </c>
      <c r="G24" s="1" t="s">
        <v>10</v>
      </c>
      <c r="H24" s="7">
        <v>868</v>
      </c>
      <c r="I24" s="2">
        <v>0.4</v>
      </c>
      <c r="J24" s="9">
        <f t="shared" si="0"/>
        <v>520.79999999999995</v>
      </c>
      <c r="K24" s="8">
        <f t="shared" si="1"/>
        <v>624.95999999999992</v>
      </c>
    </row>
    <row r="25" spans="1:11" x14ac:dyDescent="0.2">
      <c r="A25" s="1">
        <v>4132800</v>
      </c>
      <c r="B25" s="1" t="s">
        <v>74</v>
      </c>
      <c r="C25" s="1" t="s">
        <v>75</v>
      </c>
      <c r="D25" s="1" t="s">
        <v>24</v>
      </c>
      <c r="E25" s="1" t="s">
        <v>34</v>
      </c>
      <c r="F25" s="1" t="s">
        <v>9</v>
      </c>
      <c r="G25" s="1" t="s">
        <v>10</v>
      </c>
      <c r="H25" s="7">
        <v>1246</v>
      </c>
      <c r="I25" s="2">
        <v>0.4</v>
      </c>
      <c r="J25" s="9">
        <f t="shared" si="0"/>
        <v>747.6</v>
      </c>
      <c r="K25" s="8">
        <f t="shared" si="1"/>
        <v>897.12</v>
      </c>
    </row>
    <row r="26" spans="1:11" x14ac:dyDescent="0.2">
      <c r="A26" s="1">
        <v>4221000</v>
      </c>
      <c r="B26" s="1" t="s">
        <v>119</v>
      </c>
      <c r="C26" s="1" t="s">
        <v>50</v>
      </c>
      <c r="D26" s="1" t="s">
        <v>40</v>
      </c>
      <c r="E26" s="1" t="s">
        <v>34</v>
      </c>
      <c r="F26" s="1" t="s">
        <v>9</v>
      </c>
      <c r="G26" s="1" t="s">
        <v>10</v>
      </c>
      <c r="H26" s="7">
        <v>876.4</v>
      </c>
      <c r="I26" s="2">
        <v>0.4</v>
      </c>
      <c r="J26" s="9">
        <f t="shared" si="0"/>
        <v>525.83999999999992</v>
      </c>
      <c r="K26" s="8">
        <f t="shared" si="1"/>
        <v>631.00799999999992</v>
      </c>
    </row>
    <row r="27" spans="1:11" x14ac:dyDescent="0.2">
      <c r="A27" s="1">
        <v>4221100</v>
      </c>
      <c r="B27" s="1" t="s">
        <v>117</v>
      </c>
      <c r="C27" s="1" t="s">
        <v>127</v>
      </c>
      <c r="D27" s="1" t="s">
        <v>40</v>
      </c>
      <c r="E27" s="1" t="s">
        <v>34</v>
      </c>
      <c r="F27" s="1" t="s">
        <v>9</v>
      </c>
      <c r="G27" s="1" t="s">
        <v>10</v>
      </c>
      <c r="H27" s="7">
        <v>1069.5999999999999</v>
      </c>
      <c r="I27" s="2">
        <v>0.4</v>
      </c>
      <c r="J27" s="9">
        <f t="shared" si="0"/>
        <v>641.75999999999988</v>
      </c>
      <c r="K27" s="8">
        <f t="shared" si="1"/>
        <v>770.11199999999985</v>
      </c>
    </row>
    <row r="28" spans="1:11" x14ac:dyDescent="0.2">
      <c r="A28" s="1">
        <v>4231800</v>
      </c>
      <c r="B28" s="1" t="s">
        <v>92</v>
      </c>
      <c r="C28" s="1" t="s">
        <v>84</v>
      </c>
      <c r="D28" s="1" t="s">
        <v>85</v>
      </c>
      <c r="E28" s="1" t="s">
        <v>34</v>
      </c>
      <c r="F28" s="1" t="s">
        <v>9</v>
      </c>
      <c r="G28" s="1" t="s">
        <v>10</v>
      </c>
      <c r="H28" s="7">
        <v>1162</v>
      </c>
      <c r="I28" s="2">
        <v>0.4</v>
      </c>
      <c r="J28" s="9">
        <f t="shared" si="0"/>
        <v>697.19999999999993</v>
      </c>
      <c r="K28" s="8">
        <f t="shared" si="1"/>
        <v>836.63999999999987</v>
      </c>
    </row>
    <row r="29" spans="1:11" x14ac:dyDescent="0.2">
      <c r="A29" s="1">
        <v>4231900</v>
      </c>
      <c r="B29" s="1" t="s">
        <v>94</v>
      </c>
      <c r="C29" s="1" t="s">
        <v>71</v>
      </c>
      <c r="D29" s="1" t="s">
        <v>85</v>
      </c>
      <c r="E29" s="1" t="s">
        <v>34</v>
      </c>
      <c r="F29" s="1" t="s">
        <v>9</v>
      </c>
      <c r="G29" s="1" t="s">
        <v>10</v>
      </c>
      <c r="H29" s="7">
        <v>1247.3999999999999</v>
      </c>
      <c r="I29" s="2">
        <v>0.4</v>
      </c>
      <c r="J29" s="9">
        <f t="shared" si="0"/>
        <v>748.43999999999994</v>
      </c>
      <c r="K29" s="8">
        <f t="shared" si="1"/>
        <v>898.12799999999993</v>
      </c>
    </row>
    <row r="30" spans="1:11" x14ac:dyDescent="0.2">
      <c r="A30" s="1">
        <v>4264000</v>
      </c>
      <c r="B30" s="1" t="s">
        <v>122</v>
      </c>
      <c r="C30" s="1" t="s">
        <v>41</v>
      </c>
      <c r="D30" s="1" t="s">
        <v>17</v>
      </c>
      <c r="E30" s="1" t="s">
        <v>34</v>
      </c>
      <c r="F30" s="1" t="s">
        <v>9</v>
      </c>
      <c r="G30" s="1" t="s">
        <v>10</v>
      </c>
      <c r="H30" s="7">
        <v>576.79999999999995</v>
      </c>
      <c r="I30" s="2">
        <v>0.4</v>
      </c>
      <c r="J30" s="9">
        <f t="shared" si="0"/>
        <v>346.08</v>
      </c>
      <c r="K30" s="8">
        <f t="shared" si="1"/>
        <v>415.29599999999999</v>
      </c>
    </row>
    <row r="31" spans="1:11" x14ac:dyDescent="0.2">
      <c r="A31" s="1">
        <v>4264100</v>
      </c>
      <c r="B31" s="1" t="s">
        <v>101</v>
      </c>
      <c r="C31" s="1" t="s">
        <v>43</v>
      </c>
      <c r="D31" s="1" t="s">
        <v>17</v>
      </c>
      <c r="E31" s="1" t="s">
        <v>34</v>
      </c>
      <c r="F31" s="1" t="s">
        <v>9</v>
      </c>
      <c r="G31" s="1" t="s">
        <v>10</v>
      </c>
      <c r="H31" s="7">
        <v>686</v>
      </c>
      <c r="I31" s="2">
        <v>0.4</v>
      </c>
      <c r="J31" s="9">
        <f t="shared" si="0"/>
        <v>411.59999999999997</v>
      </c>
      <c r="K31" s="8">
        <f t="shared" si="1"/>
        <v>493.91999999999996</v>
      </c>
    </row>
    <row r="32" spans="1:11" x14ac:dyDescent="0.2">
      <c r="A32" s="1">
        <v>4264200</v>
      </c>
      <c r="B32" s="1" t="s">
        <v>124</v>
      </c>
      <c r="C32" s="1" t="s">
        <v>32</v>
      </c>
      <c r="D32" s="1" t="s">
        <v>17</v>
      </c>
      <c r="E32" s="1" t="s">
        <v>34</v>
      </c>
      <c r="F32" s="1" t="s">
        <v>9</v>
      </c>
      <c r="G32" s="1" t="s">
        <v>10</v>
      </c>
      <c r="H32" s="7">
        <v>842.8</v>
      </c>
      <c r="I32" s="2">
        <v>0.4</v>
      </c>
      <c r="J32" s="9">
        <f t="shared" si="0"/>
        <v>505.67999999999995</v>
      </c>
      <c r="K32" s="8">
        <f t="shared" si="1"/>
        <v>606.81599999999992</v>
      </c>
    </row>
    <row r="33" spans="1:11" x14ac:dyDescent="0.2">
      <c r="A33" s="1">
        <v>4264400</v>
      </c>
      <c r="B33" s="1" t="s">
        <v>91</v>
      </c>
      <c r="C33" s="1" t="s">
        <v>58</v>
      </c>
      <c r="D33" s="1" t="s">
        <v>17</v>
      </c>
      <c r="E33" s="1" t="s">
        <v>34</v>
      </c>
      <c r="F33" s="1" t="s">
        <v>9</v>
      </c>
      <c r="G33" s="1" t="s">
        <v>10</v>
      </c>
      <c r="H33" s="7">
        <v>1106</v>
      </c>
      <c r="I33" s="2">
        <v>0.4</v>
      </c>
      <c r="J33" s="9">
        <f t="shared" si="0"/>
        <v>663.6</v>
      </c>
      <c r="K33" s="8">
        <f t="shared" si="1"/>
        <v>796.32</v>
      </c>
    </row>
    <row r="34" spans="1:11" x14ac:dyDescent="0.2">
      <c r="A34" s="1">
        <v>4264500</v>
      </c>
      <c r="B34" s="1" t="s">
        <v>111</v>
      </c>
      <c r="C34" s="1" t="s">
        <v>63</v>
      </c>
      <c r="D34" s="1" t="s">
        <v>112</v>
      </c>
      <c r="E34" s="1" t="s">
        <v>34</v>
      </c>
      <c r="F34" s="1" t="s">
        <v>9</v>
      </c>
      <c r="G34" s="1" t="s">
        <v>10</v>
      </c>
      <c r="H34" s="7">
        <v>796.59999999999991</v>
      </c>
      <c r="I34" s="2">
        <v>0.4</v>
      </c>
      <c r="J34" s="9">
        <f t="shared" ref="J34:J65" si="2">+IFERROR((H34*(1-I34)),"0")</f>
        <v>477.95999999999992</v>
      </c>
      <c r="K34" s="8">
        <f t="shared" si="1"/>
        <v>573.55199999999991</v>
      </c>
    </row>
    <row r="35" spans="1:11" x14ac:dyDescent="0.2">
      <c r="A35" s="1">
        <v>4264600</v>
      </c>
      <c r="B35" s="1" t="s">
        <v>123</v>
      </c>
      <c r="C35" s="1" t="s">
        <v>71</v>
      </c>
      <c r="D35" s="1" t="s">
        <v>17</v>
      </c>
      <c r="E35" s="1" t="s">
        <v>34</v>
      </c>
      <c r="F35" s="1" t="s">
        <v>9</v>
      </c>
      <c r="G35" s="1" t="s">
        <v>10</v>
      </c>
      <c r="H35" s="7">
        <v>981.4</v>
      </c>
      <c r="I35" s="2">
        <v>0.4</v>
      </c>
      <c r="J35" s="9">
        <f t="shared" si="2"/>
        <v>588.83999999999992</v>
      </c>
      <c r="K35" s="8">
        <f t="shared" si="1"/>
        <v>706.60799999999983</v>
      </c>
    </row>
    <row r="36" spans="1:11" x14ac:dyDescent="0.2">
      <c r="A36" s="1">
        <v>4264700</v>
      </c>
      <c r="B36" s="1" t="s">
        <v>113</v>
      </c>
      <c r="C36" s="1" t="s">
        <v>72</v>
      </c>
      <c r="D36" s="1" t="s">
        <v>112</v>
      </c>
      <c r="E36" s="1" t="s">
        <v>34</v>
      </c>
      <c r="F36" s="1" t="s">
        <v>9</v>
      </c>
      <c r="G36" s="1" t="s">
        <v>10</v>
      </c>
      <c r="H36" s="7">
        <v>1101.8</v>
      </c>
      <c r="I36" s="2">
        <v>0.4</v>
      </c>
      <c r="J36" s="9">
        <f t="shared" si="2"/>
        <v>661.07999999999993</v>
      </c>
      <c r="K36" s="8">
        <f t="shared" si="1"/>
        <v>793.29599999999994</v>
      </c>
    </row>
    <row r="37" spans="1:11" x14ac:dyDescent="0.2">
      <c r="A37" s="1">
        <v>4264800</v>
      </c>
      <c r="B37" s="1" t="s">
        <v>87</v>
      </c>
      <c r="C37" s="1" t="s">
        <v>64</v>
      </c>
      <c r="D37" s="1" t="s">
        <v>17</v>
      </c>
      <c r="E37" s="1" t="s">
        <v>34</v>
      </c>
      <c r="F37" s="1" t="s">
        <v>9</v>
      </c>
      <c r="G37" s="1" t="s">
        <v>10</v>
      </c>
      <c r="H37" s="7">
        <v>824.59999999999991</v>
      </c>
      <c r="I37" s="2">
        <v>0.4</v>
      </c>
      <c r="J37" s="9">
        <f t="shared" si="2"/>
        <v>494.75999999999993</v>
      </c>
      <c r="K37" s="8">
        <f t="shared" si="1"/>
        <v>593.71199999999988</v>
      </c>
    </row>
    <row r="38" spans="1:11" x14ac:dyDescent="0.2">
      <c r="A38" s="1">
        <v>4264900</v>
      </c>
      <c r="B38" s="1" t="s">
        <v>95</v>
      </c>
      <c r="C38" s="1" t="s">
        <v>73</v>
      </c>
      <c r="D38" s="1" t="s">
        <v>17</v>
      </c>
      <c r="E38" s="1" t="s">
        <v>34</v>
      </c>
      <c r="F38" s="1" t="s">
        <v>9</v>
      </c>
      <c r="G38" s="1" t="s">
        <v>10</v>
      </c>
      <c r="H38" s="7">
        <v>1176</v>
      </c>
      <c r="I38" s="2">
        <v>0.4</v>
      </c>
      <c r="J38" s="9">
        <f t="shared" si="2"/>
        <v>705.6</v>
      </c>
      <c r="K38" s="8">
        <f t="shared" si="1"/>
        <v>846.72</v>
      </c>
    </row>
    <row r="39" spans="1:11" x14ac:dyDescent="0.2">
      <c r="A39" s="1">
        <v>4283700</v>
      </c>
      <c r="B39" s="1" t="s">
        <v>116</v>
      </c>
      <c r="C39" s="1" t="s">
        <v>37</v>
      </c>
      <c r="D39" s="1" t="s">
        <v>17</v>
      </c>
      <c r="E39" s="1" t="s">
        <v>34</v>
      </c>
      <c r="F39" s="1" t="s">
        <v>9</v>
      </c>
      <c r="G39" s="1" t="s">
        <v>10</v>
      </c>
      <c r="H39" s="7">
        <v>854</v>
      </c>
      <c r="I39" s="2">
        <v>0.4</v>
      </c>
      <c r="J39" s="9">
        <f t="shared" si="2"/>
        <v>512.4</v>
      </c>
      <c r="K39" s="8">
        <f t="shared" si="1"/>
        <v>614.88</v>
      </c>
    </row>
    <row r="40" spans="1:11" x14ac:dyDescent="0.2">
      <c r="A40" s="1">
        <v>4409400</v>
      </c>
      <c r="B40" s="1" t="s">
        <v>15</v>
      </c>
      <c r="C40" s="1" t="s">
        <v>13</v>
      </c>
      <c r="D40" s="1" t="s">
        <v>80</v>
      </c>
      <c r="E40" s="1" t="s">
        <v>8</v>
      </c>
      <c r="F40" s="1" t="s">
        <v>9</v>
      </c>
      <c r="G40" s="1" t="s">
        <v>10</v>
      </c>
      <c r="H40" s="7">
        <v>544.59999999999991</v>
      </c>
      <c r="I40" s="2">
        <v>0.4</v>
      </c>
      <c r="J40" s="9">
        <f t="shared" si="2"/>
        <v>326.75999999999993</v>
      </c>
      <c r="K40" s="8">
        <f t="shared" si="1"/>
        <v>392.11199999999991</v>
      </c>
    </row>
    <row r="41" spans="1:11" x14ac:dyDescent="0.2">
      <c r="A41" s="1">
        <v>4409500</v>
      </c>
      <c r="B41" s="1" t="s">
        <v>11</v>
      </c>
      <c r="C41" s="1" t="s">
        <v>7</v>
      </c>
      <c r="D41" s="1" t="s">
        <v>98</v>
      </c>
      <c r="E41" s="1" t="s">
        <v>8</v>
      </c>
      <c r="F41" s="1" t="s">
        <v>9</v>
      </c>
      <c r="G41" s="1" t="s">
        <v>10</v>
      </c>
      <c r="H41" s="7">
        <v>667.8</v>
      </c>
      <c r="I41" s="2">
        <v>0.4</v>
      </c>
      <c r="J41" s="9">
        <f t="shared" si="2"/>
        <v>400.67999999999995</v>
      </c>
      <c r="K41" s="8">
        <f t="shared" si="1"/>
        <v>480.81599999999992</v>
      </c>
    </row>
    <row r="42" spans="1:11" x14ac:dyDescent="0.2">
      <c r="A42" s="1">
        <v>4463300</v>
      </c>
      <c r="B42" s="1" t="s">
        <v>82</v>
      </c>
      <c r="C42" s="1" t="s">
        <v>62</v>
      </c>
      <c r="D42" s="1" t="s">
        <v>17</v>
      </c>
      <c r="E42" s="1" t="s">
        <v>34</v>
      </c>
      <c r="F42" s="1" t="s">
        <v>9</v>
      </c>
      <c r="G42" s="1" t="s">
        <v>10</v>
      </c>
      <c r="H42" s="7">
        <v>777</v>
      </c>
      <c r="I42" s="2">
        <v>0.4</v>
      </c>
      <c r="J42" s="9">
        <f t="shared" si="2"/>
        <v>466.2</v>
      </c>
      <c r="K42" s="8">
        <f t="shared" si="1"/>
        <v>559.43999999999994</v>
      </c>
    </row>
    <row r="43" spans="1:11" x14ac:dyDescent="0.2">
      <c r="A43" s="1">
        <v>4463400</v>
      </c>
      <c r="B43" s="1" t="s">
        <v>81</v>
      </c>
      <c r="C43" s="1" t="s">
        <v>83</v>
      </c>
      <c r="D43" s="1" t="s">
        <v>17</v>
      </c>
      <c r="E43" s="1" t="s">
        <v>34</v>
      </c>
      <c r="F43" s="1" t="s">
        <v>9</v>
      </c>
      <c r="G43" s="1" t="s">
        <v>10</v>
      </c>
      <c r="H43" s="7">
        <v>1113</v>
      </c>
      <c r="I43" s="2">
        <v>0.4</v>
      </c>
      <c r="J43" s="9">
        <f t="shared" si="2"/>
        <v>667.8</v>
      </c>
      <c r="K43" s="8">
        <f t="shared" si="1"/>
        <v>801.3599999999999</v>
      </c>
    </row>
    <row r="44" spans="1:11" x14ac:dyDescent="0.2">
      <c r="A44" s="1">
        <v>4527300</v>
      </c>
      <c r="B44" s="1" t="s">
        <v>106</v>
      </c>
      <c r="C44" s="1" t="str">
        <f>LEFT(B44,10)</f>
        <v>275/35ZR19</v>
      </c>
      <c r="D44" s="1" t="s">
        <v>108</v>
      </c>
      <c r="E44" s="1" t="s">
        <v>34</v>
      </c>
      <c r="F44" s="1" t="s">
        <v>9</v>
      </c>
      <c r="G44" s="1" t="s">
        <v>10</v>
      </c>
      <c r="H44" s="7">
        <v>800.8</v>
      </c>
      <c r="I44" s="2">
        <v>0.4</v>
      </c>
      <c r="J44" s="9">
        <f t="shared" si="2"/>
        <v>480.47999999999996</v>
      </c>
      <c r="K44" s="8">
        <f t="shared" si="1"/>
        <v>576.57599999999991</v>
      </c>
    </row>
    <row r="45" spans="1:11" x14ac:dyDescent="0.2">
      <c r="A45" s="1">
        <v>4527400</v>
      </c>
      <c r="B45" s="1" t="s">
        <v>107</v>
      </c>
      <c r="C45" s="1" t="str">
        <f>LEFT(B45,10)</f>
        <v>285/30ZR20</v>
      </c>
      <c r="D45" s="1" t="s">
        <v>108</v>
      </c>
      <c r="E45" s="1" t="s">
        <v>34</v>
      </c>
      <c r="F45" s="1" t="s">
        <v>9</v>
      </c>
      <c r="G45" s="1" t="s">
        <v>10</v>
      </c>
      <c r="H45" s="7">
        <v>826</v>
      </c>
      <c r="I45" s="2">
        <v>0.4</v>
      </c>
      <c r="J45" s="9">
        <f t="shared" si="2"/>
        <v>495.59999999999997</v>
      </c>
      <c r="K45" s="8">
        <f t="shared" si="1"/>
        <v>594.71999999999991</v>
      </c>
    </row>
    <row r="46" spans="1:11" x14ac:dyDescent="0.2">
      <c r="A46" s="1">
        <v>4540300</v>
      </c>
      <c r="B46" s="1" t="s">
        <v>93</v>
      </c>
      <c r="C46" s="1" t="s">
        <v>64</v>
      </c>
      <c r="D46" s="1" t="s">
        <v>100</v>
      </c>
      <c r="E46" s="1" t="s">
        <v>34</v>
      </c>
      <c r="F46" s="1" t="s">
        <v>9</v>
      </c>
      <c r="G46" s="1" t="s">
        <v>10</v>
      </c>
      <c r="H46" s="7">
        <v>837.19999999999993</v>
      </c>
      <c r="I46" s="2">
        <v>0.4</v>
      </c>
      <c r="J46" s="9">
        <f t="shared" si="2"/>
        <v>502.31999999999994</v>
      </c>
      <c r="K46" s="8">
        <f t="shared" si="1"/>
        <v>602.78399999999988</v>
      </c>
    </row>
    <row r="47" spans="1:11" x14ac:dyDescent="0.2">
      <c r="A47" s="1">
        <v>4540400</v>
      </c>
      <c r="B47" s="1" t="s">
        <v>89</v>
      </c>
      <c r="C47" s="1" t="s">
        <v>97</v>
      </c>
      <c r="D47" s="1" t="s">
        <v>100</v>
      </c>
      <c r="E47" s="1" t="s">
        <v>34</v>
      </c>
      <c r="F47" s="1" t="s">
        <v>9</v>
      </c>
      <c r="G47" s="1" t="s">
        <v>10</v>
      </c>
      <c r="H47" s="7">
        <v>856.8</v>
      </c>
      <c r="I47" s="2">
        <v>0.4</v>
      </c>
      <c r="J47" s="9">
        <f t="shared" si="2"/>
        <v>514.07999999999993</v>
      </c>
      <c r="K47" s="8">
        <f t="shared" si="1"/>
        <v>616.89599999999984</v>
      </c>
    </row>
    <row r="48" spans="1:11" x14ac:dyDescent="0.2">
      <c r="A48" s="1">
        <v>4578300</v>
      </c>
      <c r="B48" s="1" t="s">
        <v>33</v>
      </c>
      <c r="C48" s="1" t="s">
        <v>32</v>
      </c>
      <c r="E48" s="1" t="s">
        <v>34</v>
      </c>
      <c r="F48" s="1" t="s">
        <v>9</v>
      </c>
      <c r="G48" s="1" t="s">
        <v>10</v>
      </c>
      <c r="H48" s="7">
        <v>974.4</v>
      </c>
      <c r="I48" s="2">
        <v>0.4</v>
      </c>
      <c r="J48" s="9">
        <f t="shared" si="2"/>
        <v>584.64</v>
      </c>
      <c r="K48" s="8">
        <f t="shared" si="1"/>
        <v>701.56799999999998</v>
      </c>
    </row>
    <row r="49" spans="1:14" x14ac:dyDescent="0.2">
      <c r="A49" s="1">
        <v>4578400</v>
      </c>
      <c r="B49" s="1" t="s">
        <v>35</v>
      </c>
      <c r="C49" s="1" t="s">
        <v>36</v>
      </c>
      <c r="E49" s="1" t="s">
        <v>34</v>
      </c>
      <c r="F49" s="1" t="s">
        <v>9</v>
      </c>
      <c r="G49" s="1" t="s">
        <v>10</v>
      </c>
      <c r="H49" s="7">
        <v>974.4</v>
      </c>
      <c r="I49" s="2">
        <v>0.4</v>
      </c>
      <c r="J49" s="9">
        <f t="shared" si="2"/>
        <v>584.64</v>
      </c>
      <c r="K49" s="8">
        <f t="shared" si="1"/>
        <v>701.56799999999998</v>
      </c>
    </row>
    <row r="50" spans="1:14" x14ac:dyDescent="0.2">
      <c r="A50" s="1">
        <v>4580300</v>
      </c>
      <c r="B50" s="1" t="s">
        <v>86</v>
      </c>
      <c r="C50" s="1" t="s">
        <v>26</v>
      </c>
      <c r="D50" s="1" t="s">
        <v>17</v>
      </c>
      <c r="E50" s="1" t="s">
        <v>34</v>
      </c>
      <c r="F50" s="1" t="s">
        <v>9</v>
      </c>
      <c r="G50" s="1" t="s">
        <v>10</v>
      </c>
      <c r="H50" s="7">
        <v>551.59999999999991</v>
      </c>
      <c r="I50" s="2">
        <v>0.4</v>
      </c>
      <c r="J50" s="9">
        <f t="shared" si="2"/>
        <v>330.95999999999992</v>
      </c>
      <c r="K50" s="8">
        <f t="shared" si="1"/>
        <v>397.15199999999987</v>
      </c>
    </row>
    <row r="51" spans="1:14" x14ac:dyDescent="0.2">
      <c r="A51" s="1">
        <v>4580700</v>
      </c>
      <c r="B51" s="1" t="s">
        <v>90</v>
      </c>
      <c r="C51" s="1" t="s">
        <v>57</v>
      </c>
      <c r="D51" s="1" t="s">
        <v>17</v>
      </c>
      <c r="E51" s="1" t="s">
        <v>34</v>
      </c>
      <c r="F51" s="1" t="s">
        <v>9</v>
      </c>
      <c r="G51" s="1" t="s">
        <v>10</v>
      </c>
      <c r="H51" s="7">
        <v>845.59999999999991</v>
      </c>
      <c r="I51" s="2">
        <v>0.4</v>
      </c>
      <c r="J51" s="9">
        <f t="shared" si="2"/>
        <v>507.3599999999999</v>
      </c>
      <c r="K51" s="8">
        <f t="shared" si="1"/>
        <v>608.83199999999988</v>
      </c>
    </row>
    <row r="52" spans="1:14" x14ac:dyDescent="0.2">
      <c r="A52" s="1">
        <v>4580800</v>
      </c>
      <c r="B52" s="1" t="s">
        <v>103</v>
      </c>
      <c r="C52" s="1" t="str">
        <f>LEFT(B52,10)</f>
        <v>265/35ZR21</v>
      </c>
      <c r="D52" s="1" t="s">
        <v>109</v>
      </c>
      <c r="E52" s="1" t="s">
        <v>34</v>
      </c>
      <c r="F52" s="1" t="s">
        <v>9</v>
      </c>
      <c r="G52" s="1" t="s">
        <v>10</v>
      </c>
      <c r="H52" s="7">
        <v>1162</v>
      </c>
      <c r="I52" s="2">
        <v>0.4</v>
      </c>
      <c r="J52" s="9">
        <f t="shared" si="2"/>
        <v>697.19999999999993</v>
      </c>
      <c r="K52" s="8">
        <f t="shared" si="1"/>
        <v>836.63999999999987</v>
      </c>
    </row>
    <row r="53" spans="1:14" x14ac:dyDescent="0.2">
      <c r="A53" s="1">
        <v>4580900</v>
      </c>
      <c r="B53" s="1" t="s">
        <v>102</v>
      </c>
      <c r="C53" s="1" t="s">
        <v>73</v>
      </c>
      <c r="D53" s="1" t="s">
        <v>109</v>
      </c>
      <c r="E53" s="1" t="s">
        <v>34</v>
      </c>
      <c r="F53" s="1" t="s">
        <v>9</v>
      </c>
      <c r="G53" s="1" t="s">
        <v>10</v>
      </c>
      <c r="H53" s="7">
        <v>1257.1999999999998</v>
      </c>
      <c r="I53" s="2">
        <v>0.4</v>
      </c>
      <c r="J53" s="9">
        <f t="shared" si="2"/>
        <v>754.31999999999982</v>
      </c>
      <c r="K53" s="8">
        <f t="shared" si="1"/>
        <v>905.18399999999974</v>
      </c>
    </row>
    <row r="54" spans="1:14" x14ac:dyDescent="0.2">
      <c r="A54" s="1">
        <v>4589100</v>
      </c>
      <c r="B54" s="1" t="s">
        <v>118</v>
      </c>
      <c r="C54" s="1" t="s">
        <v>50</v>
      </c>
      <c r="D54" s="1" t="s">
        <v>17</v>
      </c>
      <c r="E54" s="1" t="s">
        <v>34</v>
      </c>
      <c r="F54" s="1" t="s">
        <v>9</v>
      </c>
      <c r="G54" s="1" t="s">
        <v>10</v>
      </c>
      <c r="H54" s="7">
        <v>698.59999999999991</v>
      </c>
      <c r="I54" s="2">
        <v>0.4</v>
      </c>
      <c r="J54" s="9">
        <f t="shared" si="2"/>
        <v>419.15999999999991</v>
      </c>
      <c r="K54" s="8">
        <f t="shared" si="1"/>
        <v>502.99199999999985</v>
      </c>
    </row>
    <row r="55" spans="1:14" x14ac:dyDescent="0.2">
      <c r="A55" s="1">
        <v>4589200</v>
      </c>
      <c r="B55" s="1" t="s">
        <v>125</v>
      </c>
      <c r="C55" s="1" t="s">
        <v>23</v>
      </c>
      <c r="D55" s="1" t="s">
        <v>17</v>
      </c>
      <c r="E55" s="1" t="s">
        <v>34</v>
      </c>
      <c r="F55" s="1" t="s">
        <v>9</v>
      </c>
      <c r="G55" s="1" t="s">
        <v>10</v>
      </c>
      <c r="H55" s="7">
        <v>519.4</v>
      </c>
      <c r="I55" s="2">
        <v>0.4</v>
      </c>
      <c r="J55" s="9">
        <f t="shared" si="2"/>
        <v>311.64</v>
      </c>
      <c r="K55" s="8">
        <f t="shared" si="1"/>
        <v>373.96799999999996</v>
      </c>
    </row>
    <row r="56" spans="1:14" x14ac:dyDescent="0.2">
      <c r="A56" s="1">
        <v>4589300</v>
      </c>
      <c r="B56" s="1" t="s">
        <v>120</v>
      </c>
      <c r="C56" s="1" t="s">
        <v>25</v>
      </c>
      <c r="D56" s="1" t="s">
        <v>17</v>
      </c>
      <c r="E56" s="1" t="s">
        <v>34</v>
      </c>
      <c r="F56" s="1" t="s">
        <v>9</v>
      </c>
      <c r="G56" s="1" t="s">
        <v>10</v>
      </c>
      <c r="H56" s="7">
        <v>522.19999999999993</v>
      </c>
      <c r="I56" s="2">
        <v>0.4</v>
      </c>
      <c r="J56" s="9">
        <f t="shared" si="2"/>
        <v>313.31999999999994</v>
      </c>
      <c r="K56" s="8">
        <f t="shared" si="1"/>
        <v>375.98399999999992</v>
      </c>
    </row>
    <row r="57" spans="1:14" x14ac:dyDescent="0.2">
      <c r="A57" s="1">
        <v>4589400</v>
      </c>
      <c r="B57" s="1" t="s">
        <v>126</v>
      </c>
      <c r="C57" s="1" t="s">
        <v>20</v>
      </c>
      <c r="D57" s="1" t="s">
        <v>17</v>
      </c>
      <c r="E57" s="1" t="s">
        <v>34</v>
      </c>
      <c r="F57" s="1" t="s">
        <v>9</v>
      </c>
      <c r="G57" s="1" t="s">
        <v>10</v>
      </c>
      <c r="H57" s="7">
        <v>611.79999999999995</v>
      </c>
      <c r="I57" s="2">
        <v>0.4</v>
      </c>
      <c r="J57" s="9">
        <f t="shared" si="2"/>
        <v>367.08</v>
      </c>
      <c r="K57" s="8">
        <f t="shared" si="1"/>
        <v>440.49599999999998</v>
      </c>
    </row>
    <row r="58" spans="1:14" x14ac:dyDescent="0.2">
      <c r="A58" s="1">
        <v>4589500</v>
      </c>
      <c r="B58" s="1" t="s">
        <v>121</v>
      </c>
      <c r="C58" s="1" t="s">
        <v>16</v>
      </c>
      <c r="D58" s="1" t="s">
        <v>17</v>
      </c>
      <c r="E58" s="1" t="s">
        <v>34</v>
      </c>
      <c r="F58" s="1" t="s">
        <v>9</v>
      </c>
      <c r="G58" s="1" t="s">
        <v>10</v>
      </c>
      <c r="H58" s="7">
        <v>697.19999999999993</v>
      </c>
      <c r="I58" s="2">
        <v>0.4</v>
      </c>
      <c r="J58" s="9">
        <f t="shared" si="2"/>
        <v>418.31999999999994</v>
      </c>
      <c r="K58" s="8">
        <f t="shared" si="1"/>
        <v>501.98399999999992</v>
      </c>
    </row>
    <row r="59" spans="1:14" x14ac:dyDescent="0.2">
      <c r="A59" s="1">
        <v>4728700</v>
      </c>
      <c r="B59" s="1" t="s">
        <v>115</v>
      </c>
      <c r="C59" s="1" t="s">
        <v>128</v>
      </c>
      <c r="D59" s="1" t="s">
        <v>130</v>
      </c>
      <c r="E59" s="1" t="s">
        <v>34</v>
      </c>
      <c r="F59" s="1" t="s">
        <v>9</v>
      </c>
      <c r="G59" s="1" t="s">
        <v>10</v>
      </c>
      <c r="H59" s="7">
        <v>1241.8</v>
      </c>
      <c r="I59" s="2">
        <v>0.4</v>
      </c>
      <c r="J59" s="9">
        <f t="shared" si="2"/>
        <v>745.07999999999993</v>
      </c>
      <c r="K59" s="8">
        <f t="shared" si="1"/>
        <v>894.09599999999989</v>
      </c>
    </row>
    <row r="60" spans="1:14" x14ac:dyDescent="0.2">
      <c r="A60" s="1">
        <v>4728800</v>
      </c>
      <c r="B60" s="1" t="s">
        <v>114</v>
      </c>
      <c r="C60" s="1" t="s">
        <v>129</v>
      </c>
      <c r="D60" s="1" t="s">
        <v>130</v>
      </c>
      <c r="E60" s="1" t="s">
        <v>34</v>
      </c>
      <c r="F60" s="1" t="s">
        <v>9</v>
      </c>
      <c r="G60" s="1" t="s">
        <v>10</v>
      </c>
      <c r="H60" s="7">
        <v>1380.3999999999999</v>
      </c>
      <c r="I60" s="2">
        <v>0.4</v>
      </c>
      <c r="J60" s="9">
        <f t="shared" si="2"/>
        <v>828.2399999999999</v>
      </c>
      <c r="K60" s="8">
        <f t="shared" si="1"/>
        <v>993.88799999999981</v>
      </c>
    </row>
    <row r="61" spans="1:14" x14ac:dyDescent="0.2">
      <c r="A61" s="1">
        <v>7121300</v>
      </c>
      <c r="B61" s="1" t="s">
        <v>104</v>
      </c>
      <c r="C61" s="1" t="str">
        <f>LEFT(B61,10)</f>
        <v>265/35ZR21</v>
      </c>
      <c r="D61" s="1" t="s">
        <v>110</v>
      </c>
      <c r="E61" s="1" t="s">
        <v>34</v>
      </c>
      <c r="F61" s="1" t="s">
        <v>9</v>
      </c>
      <c r="G61" s="1" t="s">
        <v>10</v>
      </c>
      <c r="H61" s="7">
        <v>1292.1999999999998</v>
      </c>
      <c r="I61" s="2">
        <v>0.4</v>
      </c>
      <c r="J61" s="9">
        <f t="shared" si="2"/>
        <v>775.31999999999982</v>
      </c>
      <c r="K61" s="8">
        <f t="shared" si="1"/>
        <v>930.38399999999979</v>
      </c>
    </row>
    <row r="62" spans="1:14" s="6" customFormat="1" x14ac:dyDescent="0.2">
      <c r="A62" s="1">
        <v>7121500</v>
      </c>
      <c r="B62" s="1" t="s">
        <v>105</v>
      </c>
      <c r="C62" s="1" t="str">
        <f>LEFT(B62,10)</f>
        <v>325/30ZR22</v>
      </c>
      <c r="D62" s="1" t="s">
        <v>110</v>
      </c>
      <c r="E62" s="1" t="s">
        <v>34</v>
      </c>
      <c r="F62" s="1" t="s">
        <v>9</v>
      </c>
      <c r="G62" s="1" t="s">
        <v>10</v>
      </c>
      <c r="H62" s="7">
        <v>1582</v>
      </c>
      <c r="I62" s="2">
        <v>0.4</v>
      </c>
      <c r="J62" s="9">
        <f t="shared" si="2"/>
        <v>949.19999999999993</v>
      </c>
      <c r="K62" s="8">
        <f t="shared" si="1"/>
        <v>1139.04</v>
      </c>
      <c r="L62" s="1"/>
      <c r="M62" s="1"/>
      <c r="N62" s="1"/>
    </row>
  </sheetData>
  <autoFilter ref="A1:J62" xr:uid="{24AFA7A5-386D-45C7-8DA3-8A73799F4806}">
    <sortState xmlns:xlrd2="http://schemas.microsoft.com/office/spreadsheetml/2017/richdata2" ref="A2:J62">
      <sortCondition ref="A1:A6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Street Legal</vt:lpstr>
    </vt:vector>
  </TitlesOfParts>
  <Company>Pirelli S.p.A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Ammaturo Luca, IT</dc:creator>
  <cp:lastModifiedBy>Mykaela Coty-Scholl</cp:lastModifiedBy>
  <dcterms:created xsi:type="dcterms:W3CDTF">2023-09-21T07:07:55Z</dcterms:created>
  <dcterms:modified xsi:type="dcterms:W3CDTF">2026-03-15T04:43:06Z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-1760605859</vt:i4>
  </property>
  <property fmtid="{D5CDD505-2E9C-101B-9397-08002B2CF9AE}" pid="3" name="_NewReviewCycle">
    <vt:lpwstr/>
  </property>
  <property fmtid="{D5CDD505-2E9C-101B-9397-08002B2CF9AE}" pid="4" name="_EmailSubject">
    <vt:lpwstr>price lists</vt:lpwstr>
  </property>
  <property fmtid="{D5CDD505-2E9C-101B-9397-08002B2CF9AE}" pid="5" name="_AuthorEmail">
    <vt:lpwstr>emma.watson@pirelli.com</vt:lpwstr>
  </property>
  <property fmtid="{D5CDD505-2E9C-101B-9397-08002B2CF9AE}" pid="6" name="_AuthorEmailDisplayName">
    <vt:lpwstr>Watson Emma, US</vt:lpwstr>
  </property>
  <property fmtid="{D5CDD505-2E9C-101B-9397-08002B2CF9AE}" pid="7" name="_PreviousAdHocReviewCycleID">
    <vt:i4>653737532</vt:i4>
  </property>
</Properties>
</file>