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fileSharing readOnlyRecommended="1" userName="Microsoft Office User" algorithmName="SHA-512" hashValue="3jPJQIq4hwo3nLO4g428YuHsOz+TG7bQwG8P0q8ceMLLhMqLY+sRSh+Rg6ICcKL4dpNVSjtN5mXT4J0VKM0nlw==" saltValue="kmPXgr3BcqXx7CAUKrUddA==" spinCount="10000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cotyscholl/Downloads/"/>
    </mc:Choice>
  </mc:AlternateContent>
  <xr:revisionPtr revIDLastSave="0" documentId="8_{F1C94344-5FFF-E24D-9F6C-ED63B847A914}" xr6:coauthVersionLast="47" xr6:coauthVersionMax="47" xr10:uidLastSave="{00000000-0000-0000-0000-000000000000}"/>
  <bookViews>
    <workbookView xWindow="5760" yWindow="760" windowWidth="21800" windowHeight="13880" tabRatio="643" xr2:uid="{FBBB2F22-6888-4C73-9F8E-A2E801FAF101}"/>
  </bookViews>
  <sheets>
    <sheet name="Street Legal" sheetId="1" r:id="rId1"/>
  </sheets>
  <definedNames>
    <definedName name="_xlnm._FilterDatabase" localSheetId="0" hidden="1">'Street Legal'!$A$2:$X$87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6" i="1" l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5" i="1"/>
  <c r="Y4" i="1"/>
  <c r="Y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3" i="1"/>
  <c r="G87" i="1"/>
  <c r="G70" i="1"/>
  <c r="G69" i="1"/>
  <c r="G57" i="1"/>
  <c r="G32" i="1"/>
</calcChain>
</file>

<file path=xl/sharedStrings.xml><?xml version="1.0" encoding="utf-8"?>
<sst xmlns="http://schemas.openxmlformats.org/spreadsheetml/2006/main" count="1004" uniqueCount="273">
  <si>
    <t>IP</t>
  </si>
  <si>
    <t>IP Description</t>
  </si>
  <si>
    <t>Size</t>
  </si>
  <si>
    <t>Version</t>
  </si>
  <si>
    <t>Per sort</t>
  </si>
  <si>
    <t>Main Usage</t>
  </si>
  <si>
    <t>Market Segment</t>
  </si>
  <si>
    <t>Section Width</t>
  </si>
  <si>
    <t>Aspect Ratio</t>
  </si>
  <si>
    <t>Rim Diameter</t>
  </si>
  <si>
    <t>Marking</t>
  </si>
  <si>
    <t>Ecol.EU RR</t>
  </si>
  <si>
    <t>Ecol.EU WG</t>
  </si>
  <si>
    <t>Ecol.EU Noise</t>
  </si>
  <si>
    <t>EAN Code</t>
  </si>
  <si>
    <t>255/40ZR17</t>
  </si>
  <si>
    <t>P ZERO Trofeo R</t>
  </si>
  <si>
    <t>Street Legal</t>
  </si>
  <si>
    <t>STREET LEGAL</t>
  </si>
  <si>
    <t>D</t>
  </si>
  <si>
    <t>B</t>
  </si>
  <si>
    <t>B (71db)</t>
  </si>
  <si>
    <t>255/40ZR17 94Y TROFEORace(MONO2)</t>
  </si>
  <si>
    <t>205/45ZR17 XL(88Y)TROFEORace(ME2)</t>
  </si>
  <si>
    <t>205/45ZR17</t>
  </si>
  <si>
    <t>XL (ME2)</t>
  </si>
  <si>
    <t>A (66db)</t>
  </si>
  <si>
    <t>205/45ZR17XL(88Y)TROFEORaceMONO2)</t>
  </si>
  <si>
    <t>295/30ZR18</t>
  </si>
  <si>
    <t>XL</t>
  </si>
  <si>
    <t>A</t>
  </si>
  <si>
    <t>B (74db)</t>
  </si>
  <si>
    <t>255/35ZR18 XL(94Y)TROFEORace(ME2)</t>
  </si>
  <si>
    <t>255/35ZR18</t>
  </si>
  <si>
    <t>265/35ZR18 (93Y) TROFEORace(N0)</t>
  </si>
  <si>
    <t>265/35ZR18</t>
  </si>
  <si>
    <t>205/40ZR18 XL (86Y) TROFEORace</t>
  </si>
  <si>
    <t>205/40ZR18</t>
  </si>
  <si>
    <t>C</t>
  </si>
  <si>
    <t>A (68db)</t>
  </si>
  <si>
    <t>225/40ZR18 XL (92Y)TROFEORace(N0)</t>
  </si>
  <si>
    <t>225/40ZR18</t>
  </si>
  <si>
    <t>XL (N0)</t>
  </si>
  <si>
    <t>235/40ZR18</t>
  </si>
  <si>
    <t>B (72db)</t>
  </si>
  <si>
    <t>235/40ZR18 XL (95Y) TROFEORace</t>
  </si>
  <si>
    <t>245/40ZR18</t>
  </si>
  <si>
    <t>245/40ZR18 XL (97Y) TROFEORace</t>
  </si>
  <si>
    <t>265/40ZR18XLTL (101Y)Race TROFEO</t>
  </si>
  <si>
    <t>265/40ZR18</t>
  </si>
  <si>
    <t>B (73db)</t>
  </si>
  <si>
    <t>255/30ZR19 XL (91Y) TROFEORace</t>
  </si>
  <si>
    <t>255/30ZR19</t>
  </si>
  <si>
    <t>A (69db)</t>
  </si>
  <si>
    <t>265/30ZR19 XL (93Y)TROFEORace(AO)</t>
  </si>
  <si>
    <t>265/30ZR19</t>
  </si>
  <si>
    <t>XL (AO)</t>
  </si>
  <si>
    <t>295/30ZR19</t>
  </si>
  <si>
    <t>305/30ZR19 XL(102Y)TROFEORace(N0)</t>
  </si>
  <si>
    <t>305/30ZR19</t>
  </si>
  <si>
    <t>305/30ZR19 (98Y) TR-RS</t>
  </si>
  <si>
    <t>P ZERO Trofeo RS</t>
  </si>
  <si>
    <t>315/30ZR19 (100Y) TR-RS</t>
  </si>
  <si>
    <t>315/30ZR19</t>
  </si>
  <si>
    <t>325/30ZR19 (101Y) TROFEORace</t>
  </si>
  <si>
    <t>325/30ZR19</t>
  </si>
  <si>
    <t>225/35ZR19 XL (88Y)TROFEORace(MC)</t>
  </si>
  <si>
    <t>225/35ZR19</t>
  </si>
  <si>
    <t>XL (MC)</t>
  </si>
  <si>
    <t>A (67db)</t>
  </si>
  <si>
    <t>235/35ZR19 XL (91Y)TROFEORace(N0)</t>
  </si>
  <si>
    <t>235/35ZR19</t>
  </si>
  <si>
    <t>245/35ZR19 XL(93Y)TROFEORace(MC2)</t>
  </si>
  <si>
    <t>245/35ZR19</t>
  </si>
  <si>
    <t>XL (MC2)</t>
  </si>
  <si>
    <t>245/35ZR19 XL(93Y)TROFEORace(MO1)</t>
  </si>
  <si>
    <t>XL (MO1)</t>
  </si>
  <si>
    <t>245/35ZR19 XL(93Y)TROFEORace(MC1)</t>
  </si>
  <si>
    <t>XL (MC1)</t>
  </si>
  <si>
    <t>245/35ZR19 XL (93Y)TROFEORace(AO)</t>
  </si>
  <si>
    <t>265/35ZR19 XL (98Y)TROFEORace(N0)</t>
  </si>
  <si>
    <t>265/35ZR19</t>
  </si>
  <si>
    <t>285/35ZR19 XL (103Y) TROFEORace</t>
  </si>
  <si>
    <t>285/35ZR19</t>
  </si>
  <si>
    <t>245/30ZR20 XL (90Y) TROFEORace(L)</t>
  </si>
  <si>
    <t>245/30ZR20</t>
  </si>
  <si>
    <t>XL (L)</t>
  </si>
  <si>
    <t>255/30ZR20 XL(92Y)TROFEORace(HP)</t>
  </si>
  <si>
    <t>255/30ZR20</t>
  </si>
  <si>
    <t>XL (HP)</t>
  </si>
  <si>
    <t>265/30ZR20 XL (94Y)TROFEORace(HP)</t>
  </si>
  <si>
    <t>265/30ZR20</t>
  </si>
  <si>
    <t>295/30ZR20 XL (101Y) TROFEORace</t>
  </si>
  <si>
    <t>295/30ZR20</t>
  </si>
  <si>
    <t>305/30ZR20 XL (103Y)TROFEORace(L)</t>
  </si>
  <si>
    <t>305/30ZR20</t>
  </si>
  <si>
    <t>B (75db)</t>
  </si>
  <si>
    <t>305/30ZR20XL(103Y)TROFEORace(MC1)</t>
  </si>
  <si>
    <t>A (71db)</t>
  </si>
  <si>
    <t>305/30ZR20 XL (103Y) TROFEORace</t>
  </si>
  <si>
    <t>315/30ZR20 XL (104Y) TROFEORace</t>
  </si>
  <si>
    <t>315/30ZR20</t>
  </si>
  <si>
    <t>235/35ZR20 (88Y) TROFEORace</t>
  </si>
  <si>
    <t>235/35ZR20</t>
  </si>
  <si>
    <t>245/35ZR20XLTL (95Y)Race TROFEO</t>
  </si>
  <si>
    <t>245/35ZR20</t>
  </si>
  <si>
    <t>255/35ZR20 XL (97Y)TROFEORace(N0)</t>
  </si>
  <si>
    <t>255/35ZR20</t>
  </si>
  <si>
    <t>265/35ZR20 XL (99Y) TROFEORace</t>
  </si>
  <si>
    <t>265/35ZR20</t>
  </si>
  <si>
    <t>275/35ZR20 XL (102Y) TR-RS(N0)</t>
  </si>
  <si>
    <t>275/35ZR20</t>
  </si>
  <si>
    <t>285/35ZR20 XL(104Y)TROFEORace(MC)</t>
  </si>
  <si>
    <t>285/35ZR20</t>
  </si>
  <si>
    <t>295/35ZR20 XL (105Y) TROFEORace</t>
  </si>
  <si>
    <t>295/35ZR20</t>
  </si>
  <si>
    <t>355/25ZR21 XL(107Y)TROFEORace(HP)</t>
  </si>
  <si>
    <t>355/25ZR21</t>
  </si>
  <si>
    <t>A (72db)</t>
  </si>
  <si>
    <t>305/30ZR21 XL (104Y) TROFEORace</t>
  </si>
  <si>
    <t>305/30ZR21</t>
  </si>
  <si>
    <t>315/30ZR21</t>
  </si>
  <si>
    <t>325/30ZR21 XL (108Y) TROFEORace</t>
  </si>
  <si>
    <t>325/30ZR21</t>
  </si>
  <si>
    <t>335/30ZR21 XL (109Y) TR-RS(N0)</t>
  </si>
  <si>
    <t>335/30ZR21</t>
  </si>
  <si>
    <t>325/35ZR22 XL (114Y)TROFEORace(L)</t>
  </si>
  <si>
    <t>325/35ZR22</t>
  </si>
  <si>
    <t>285/40ZR22 XL (110Y)TROFEORace(L)</t>
  </si>
  <si>
    <t>285/40ZR22</t>
  </si>
  <si>
    <t>XL (MONO2)</t>
  </si>
  <si>
    <t>305/35ZR20 XL (107Y) TR-RS</t>
  </si>
  <si>
    <t>245/35ZR20 XL (95Y) TR-RS</t>
  </si>
  <si>
    <t>305/35ZR20</t>
  </si>
  <si>
    <t>265/35ZR21</t>
  </si>
  <si>
    <t>XL (NF0)</t>
  </si>
  <si>
    <t>245/40ZR18 XL (97Y) TR-RS</t>
  </si>
  <si>
    <t>295/30ZR18 XL (98Y) TROFEORace</t>
  </si>
  <si>
    <t>295/30ZR19 XL (100Y) TROFEORace</t>
  </si>
  <si>
    <t xml:space="preserve">265/35ZR20 XL (99Y) TR-RS </t>
  </si>
  <si>
    <t>265/35ZR20 XL (99Y) TROFEORace(LTS) elt</t>
  </si>
  <si>
    <t>295/30ZR21 XL (102Y)TR-RS(LM1)elt</t>
  </si>
  <si>
    <t>295/30ZR20 XL (101Y) TR-RS</t>
  </si>
  <si>
    <t xml:space="preserve">305/30ZR20 XL (103Y) TR-RS </t>
  </si>
  <si>
    <t>265/35ZR21 XL (101Y)TR-RS(NF0)elt</t>
  </si>
  <si>
    <t>265/35ZR20 XL (99Y) TR-RS(LM1)elt</t>
  </si>
  <si>
    <t>305/30ZR21 XL (104Y)TR-RS(NF0)elt</t>
  </si>
  <si>
    <t>315/30ZR21XL(105Y)TROFEORace(N0)</t>
  </si>
  <si>
    <t xml:space="preserve">325/30ZR21 XL (108Y) TR-RS </t>
  </si>
  <si>
    <t>325/30ZR21 XL (108Y) TROFEORace(LTS) elt</t>
  </si>
  <si>
    <t>Front: Dallara - Stradale</t>
  </si>
  <si>
    <t>Front: Dallara - Stradale; Alfa Romeo - 4C, 4C Spider; Alpine - A110, A110S; Peugeot - 208 GTi; Renault - Clio IV RS</t>
  </si>
  <si>
    <t>Front: 911 (type 996) (1999–2004) Carrera; 911 (type 996) (1999–2004) Turbo; 911 (type 996) (1999–2004) Carrera 4S; 911 (type 996) (1999–2004) GT3, 911 (type 993) GT3, Turbo</t>
  </si>
  <si>
    <t>Front: 911 (type 996) (1999–2004) GT2; 911 (type 996) (2004-2006) GT3, GT3 RS (RennSport); 911 (type 997) (2005–2012) Carrera; 911 (type 997) (2005–2012) Carrera S , Carrera S PK; 911 (type 997) (2005–2012) Carrera 4 / Targa 4; 911 (type 997) (2005–2012) Carrera 4S, 4S PK, Targa 4S, Targa 4S PK; Cayman (2005-2009) 3.4 S; Boxster (2009-2012) 3.2 S; Boxster (2009-2012) 3.4 S; Boxster (2009-2012) 3.4 S, Spyder, 911 (type 993) GT3, Turbo; BMW - M3</t>
  </si>
  <si>
    <t>Rear: Dallara - Stradale</t>
  </si>
  <si>
    <t>Rear: Porsche - 911 (type 996) (1999–2004) Carrera 4S, Carrera, 911 (type 964) Turbo, 911 (type 993) Carrera S</t>
  </si>
  <si>
    <t>Rear: Porsche - 911 (type 993)  GT3, Turbo</t>
  </si>
  <si>
    <t>Front: McLaren - 600LT/P13R/P13RS</t>
  </si>
  <si>
    <t>Front: 911 (type 997) (2005–2012) Carrera S / Carrera S PK; 911 (type 997) (2005–2012) Carrera 4S / 4S PK / Targa 4S / Targa 4S PK; 911 (type 997) (2005–2012) Carrera GTS / Carrera 4 GTS; 911 (type 997) (2005–2012) GT2; 911 (type 997) (2005–2012) GT3/GT3 RS; 911 (type 997) (2005–2012) Turbo / Turbo S; Cayman (2005-2009) 3.4 S Sport; Cayman (2009-2013)  3.4 R</t>
  </si>
  <si>
    <t>Front: McLaren - 765LT Spider/P14R/P14RS</t>
  </si>
  <si>
    <t>Front: McLaren - P1, 720S, Senna, 720S Spider, 765LT, P1, Senna</t>
  </si>
  <si>
    <t>Front: Mercedes - A Class A45/A45S AMG; Corvette - C8 ; Ferrari - LaFerrari; BMW - M2 Competition; Renault - Mégane IV RS; Honda - NSX II, Rear: Audi - RS3</t>
  </si>
  <si>
    <t>Front: Mercedes - A Class A45/A45S AMG; Corvette - C8 ; Ferrari - LaFerrari; BMW - M2 Competition; Renault - Mégane IV RS; Honda - NSX II</t>
  </si>
  <si>
    <t>Rear: Cayman (2005-2009) 3.4 S Sport; Cayman (2009-2013)  3.4 R</t>
  </si>
  <si>
    <t>Front: Audi - RS3</t>
  </si>
  <si>
    <t>Ferrari - F430 Scuderia, f360 Challenge Stradale;Rear of 911 (type 991) (2012–2019)  Carrera; 911 (type 991) (2012–2019)  Carrera S</t>
  </si>
  <si>
    <t>Rear: Porsche - 911 (type) 997 Carrera S, Carrera S PK</t>
  </si>
  <si>
    <t>Front: Ford -  Mustang Dark Horse</t>
  </si>
  <si>
    <t>Rear: Porsche - 911 (type 997) (2005–2012) Carrera 4S / 4S PK / Targa 4S / Targa 4S PK; 911 (type 997) (2005–2012) Carrera GTS / Carrera 4 GTS; 911 (type 997) (2005–2012) GT3/GT3 RS; 911 (type 997) (2005–2012) Turbo / Turbo S</t>
  </si>
  <si>
    <t>Rear: Ford -  Mustang Dark Horse</t>
  </si>
  <si>
    <t>Rear: Porsche - 911 (type 997) (2005–2012) GT2; 911 (type 997) (2005–2012, 2008 Facelift)  GT3 RS / GT2 RS-Rear; Chevrolet - Camaro ZL1 1LE Coupe, Corvette c6 z06</t>
  </si>
  <si>
    <t>Front: 911 (type 991) (2012–2019)  Carrera S; 911 (type 991) (2012–2019)  Targa 4 GTS / Targa 4S; 911 (type 991) (2012–2019, 2015 Facelift) Targa 4 GTS ; 911 (type 991) (2012–2019)  Turbo / Turbo S; 911 (type 991)  (2012–2019)  Carrera 4 GTS / Carrera 4S / Carrera GTS; 911 (type 991) (2012–2019, 2012 Facelift) Carrera 4 GTS / Carrera 4S / Carrera GTS; 911 (type 991) (2012–2019, 2015 Facelift) Carrera 4 GTS /  Carrera GTS; 911 (type 991) (2012–2019, 2015 Facelift) Carrera 4S / Carrera S / Carrera T; 911 (type 991) (2012–2017)  GT3 / Speedster; 911 (type 991) (2017-2019)  GT3; Boxster/Cayman type 718 (2012–2019); Cayman (2009-2012) 3.8 GT4; 718 (2016 - 2025) Cayman GT4 / Spyder; 911 (type 992) (2019 - 2025) Carrera 4 GTS / Carrera 4S / Carrera GTS / Carrera S ; 911 (type 992) (2019 - 2025)  Targa 4 GTS /  Targa 4S; Alfa Romeo - 8C; Aston Martin - DB9, DBS; Ferrari - Roma, GTC4Lusso, FF, F488, F458 Speciale; F488, F488 Pista, California, Portofino, Tributo, 599 GTB, F612; Maserati - Quattroporte, Granturismo, Grancabrio; Lotus - Emira</t>
  </si>
  <si>
    <t>Front: Lamborghini - Huracan, LP580-2, LP610-4, Performante, LP570-4, Evo; Porsche - Cayman (type 718) Cayman GT4 RS; Audi - R8; Alpina - B3, B3 S Biturbo; Honda - Civic Type R 2017</t>
  </si>
  <si>
    <t>Front: Porsche - 911 (type 992) (2019 - 2025)  GT3, S\T, Sport Classic,  Turbo, Turbo S</t>
  </si>
  <si>
    <t>Front: Pagani - Huayra; 
AA: Audi - TT RS</t>
  </si>
  <si>
    <t>Front: Porsche - 911 (type 991) GT2 RS, GT3 RS, Jaguar - XE SV Project 8 X760; Koenigsegg - Jesko
Rear: Porsche - Boxster (type 718) Boxster GTS, Cayman (type 718) GT4 RS, GTS</t>
  </si>
  <si>
    <t>Front: Lotus - Evija</t>
  </si>
  <si>
    <t>Front: Lucid - Air (Aftersales Track Pack)</t>
  </si>
  <si>
    <t>Front: Pagani - Huayra; BMW - M3, M4
Rear: B3, B3 S Biturbo</t>
  </si>
  <si>
    <t>Front: Porsche 911 (type 992) (2019 - 2025) GT3, GT3 RS</t>
  </si>
  <si>
    <t>Rear: McLaren - 600LT/P13R/P13RS</t>
  </si>
  <si>
    <t>Rear: Porsche - 911 (type 991) (2012–2019)  Carrera S; 911 (type 991) (2012–2019)  Turbo / Turbo S; 911 (type 991) (2012–2017)  GT3 / Speedster; Boxster/Cayman type 718 (2012–2019); Cayman (2009-2012) 3.8 GT4; 718 (2016 - 2025) Cayman GT4 / Spyder; McLaren - 720S; Alpine - B5; Aston Martin - DB9, DBS, Virage; Maserati - Quattroporte (M139); Mercedes - GT, SLS, E Class; BMW - M6 (F06,F12), M5; Mercedes AMG GT, AMG GT R; Jaguar XJ (X351), XF, F-Type ; Audi - R8; Mercedes - SLS</t>
  </si>
  <si>
    <t>Rear: Ferrari - 296 GTB, 812 Superfast</t>
  </si>
  <si>
    <t>Rear: McLaren - MP4-12C, 720S, 765 LT, 720S Spider, P1; Ferrari - 458 Speciale, 488 GTB, 488 Pista; Audi - R8 V10 Plus; Jaguar - XE SV Project 8, X760; Lamborghini - Huracan Evo, Spyder, Performante, STO; Porsche - 911 (type 991) Carrera, Carrera 4, Carrera GTS, GT3, GTS, Targa 4 GTS, Turbo S, Cayman (type 718) GT4 RS</t>
  </si>
  <si>
    <t>Rear: McLaren - 765LT Spider/P14R/P14RS</t>
  </si>
  <si>
    <t>Rear: Lamborghini - Huracan LP580-2, LP610-4, Performante, LP570-4, Evo</t>
  </si>
  <si>
    <t>Rear: Ford - Mustang GT500; McLaren - P1, Senna; Ferrari - SF90 Stradale</t>
  </si>
  <si>
    <t>Front: Porsche - Taycan Turbo S, Turbo GT</t>
  </si>
  <si>
    <t>Rear: Lucid - Air (Aftersales Track Pack)</t>
  </si>
  <si>
    <t>Rear: Taycan Turbo S / Turbo GT</t>
  </si>
  <si>
    <t>Rear: Porsche - 911 (type 992) (2019 - 2025) Carrera 4 GTS / Carrera 4S / Carrera GTS / Carrera S; Aston Martin - DBS</t>
  </si>
  <si>
    <t>Rear: Porsche - 911 (type 992) (2019 - 2025)  GT3 / S\T / Sport Classic / Turbo / Turbo S</t>
  </si>
  <si>
    <t>Rear: Porsche - 911 (type 991) (2012–2019)  GT3 RS,  GT2 RS; Koenigsegg - Jesko</t>
  </si>
  <si>
    <t>Rear: Lotus - Evija</t>
  </si>
  <si>
    <t>Rear: Porsche - 911 (type 992) (2019 - 2025)  GT3 RS</t>
  </si>
  <si>
    <t>Rear: Pagani - Huayra</t>
  </si>
  <si>
    <t>Front: Lamborghini - Urus</t>
  </si>
  <si>
    <t>Rear: Lamborghini - Urus</t>
  </si>
  <si>
    <t>PHASE-OUT</t>
  </si>
  <si>
    <t>295/30ZR21</t>
  </si>
  <si>
    <t>(MONO2)</t>
  </si>
  <si>
    <t>(N0)</t>
  </si>
  <si>
    <t>XL (LTS)</t>
  </si>
  <si>
    <t>XL (LM1)</t>
  </si>
  <si>
    <t>AA: Ginetta G56 GTA, Audi A4, A5, A6, S4, S5; Alpine 110</t>
  </si>
  <si>
    <t>N/A</t>
  </si>
  <si>
    <t>245/35ZR19 XL (93Y) TR-RS</t>
  </si>
  <si>
    <t>AA: Mercedes AMG A45</t>
  </si>
  <si>
    <t>BAC MONO</t>
  </si>
  <si>
    <t>325/30ZR21 XL (108Y) TR-RS(XM)elt</t>
  </si>
  <si>
    <t>Rear: Xiaomi - SU7</t>
  </si>
  <si>
    <t>265/35ZR21 XL (101Y) TR-RS(XM)elt</t>
  </si>
  <si>
    <t>265/35ZR21 XL (101Y) TR-RS(HP) cy</t>
  </si>
  <si>
    <t>325/30ZR22 XL (108Y) TR-RS(HP) cy</t>
  </si>
  <si>
    <t>275/35ZR19 XL (100Y) TR-RS (*)​</t>
  </si>
  <si>
    <t>285/30ZR20 XL (99Y) TR-RS(*)​</t>
  </si>
  <si>
    <t>XL (*)</t>
  </si>
  <si>
    <t>Front: BMW - M2, M3, M4</t>
  </si>
  <si>
    <t>Rear: BMW - M2, M3, M4</t>
  </si>
  <si>
    <t>XL (XM)</t>
  </si>
  <si>
    <t xml:space="preserve">XL (HP) </t>
  </si>
  <si>
    <t>Front: Xiaomi - SU7</t>
  </si>
  <si>
    <t>Front: Pagani - Utopia</t>
  </si>
  <si>
    <t>Rear: Pagani - Utopia</t>
  </si>
  <si>
    <t>C (73db)</t>
  </si>
  <si>
    <t>255/35ZR20 XL (97Y) TR-RS (N1)</t>
  </si>
  <si>
    <t>XL (N1)</t>
  </si>
  <si>
    <t>NEW!</t>
  </si>
  <si>
    <t>315/30ZR21 XL (105Y) TR-RS (N1)</t>
  </si>
  <si>
    <t>Rear: Porsche - 911 (type 992) (2019 - 2025)  GT3</t>
  </si>
  <si>
    <t>Front: Porsche - 911 (type 992) (2019 - 2025)  GT3</t>
  </si>
  <si>
    <t>315/30ZR22 XL (107Y) TR-RS(Bp)</t>
  </si>
  <si>
    <t>275/35ZR22 XL (104Y) TR-RS(Bp)</t>
  </si>
  <si>
    <t xml:space="preserve">325/30ZR19 XL (105Y) TR-RS </t>
  </si>
  <si>
    <t>335/30ZR20 XL (108Y) TR-RS(MC) elt</t>
  </si>
  <si>
    <t>265/35ZR19 XL (98Y) TR-RS</t>
  </si>
  <si>
    <t>265/35ZR19 XL (98Y) TR-RS(MC) elt</t>
  </si>
  <si>
    <t>235/40ZR18 XL (95Y) TR-RS</t>
  </si>
  <si>
    <t>295/30ZR18 XL (98Y) TR-RS</t>
  </si>
  <si>
    <t>235/35ZR19 XL (91Y) TR-RS</t>
  </si>
  <si>
    <t>295/30ZR20 XL (101Y) TR-RS</t>
  </si>
  <si>
    <t xml:space="preserve">305/30ZR21 XL (104Y) TR-RS </t>
  </si>
  <si>
    <t>305/30ZR19 XL (102Y) TR-RS</t>
  </si>
  <si>
    <t>225/40ZR18 XL (92Y) TR-RS</t>
  </si>
  <si>
    <t>265/35ZR20 XL (99Y) TR-RS</t>
  </si>
  <si>
    <t>325/30ZR21 XL (108Y) TR-RS</t>
  </si>
  <si>
    <t>305/30ZR20 XL (103Y) TR-RS</t>
  </si>
  <si>
    <t>ALERT!</t>
  </si>
  <si>
    <t>Switch IP</t>
  </si>
  <si>
    <t>Switch Description</t>
  </si>
  <si>
    <t>PHASE-OUT and SWITCH</t>
  </si>
  <si>
    <t>265/35ZR18 XL (97Y) TR-RS</t>
  </si>
  <si>
    <t>Front: McLaren - W1</t>
  </si>
  <si>
    <t>335/30ZR20</t>
  </si>
  <si>
    <t>Rear: McLaren - W1</t>
  </si>
  <si>
    <t>275/35ZR22</t>
  </si>
  <si>
    <t>315/30ZR22</t>
  </si>
  <si>
    <t>Front: Bentley - Continental GT</t>
  </si>
  <si>
    <t>Rear: Bentley - Continental GT</t>
  </si>
  <si>
    <t>Q2 2026</t>
  </si>
  <si>
    <t>XL (BP)</t>
  </si>
  <si>
    <t>245/40ZR18 XL 97 Y TR-RS</t>
  </si>
  <si>
    <t>Discount 2026</t>
  </si>
  <si>
    <t>Tread Depth</t>
  </si>
  <si>
    <t>UTQG</t>
  </si>
  <si>
    <t>60-AA-A</t>
  </si>
  <si>
    <t>180-AA-A</t>
  </si>
  <si>
    <t>5,5</t>
  </si>
  <si>
    <t>TTM Phase-in</t>
  </si>
  <si>
    <t xml:space="preserve">NEW! </t>
  </si>
  <si>
    <t>A (70db)</t>
  </si>
  <si>
    <t>Net Price 2026
CAD
July</t>
  </si>
  <si>
    <t>Price List 2026
CAD
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</si>
</sst>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€&quot;_-;\-* #,##0.00\ &quot;€&quot;_-;_-* &quot;-&quot;??\ &quot;€&quot;_-;_-@_-"/>
    <numFmt numFmtId="165" formatCode="[$$-409]#,##0_ ;\-[$$-409]#,##0\ "/>
    <numFmt numFmtId="166" formatCode="_-[$$-409]* #,##0.00_ ;_-[$$-409]* \-#,##0.00\ ;_-[$$-409]* &quot;-&quot;??_ ;_-@_ "/>
    <numFmt numFmtId="167" formatCode="_([$$-409]* #,##0.00_);_([$$-409]* \(#,##0.00\);_([$$-409]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E284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166" fontId="0" fillId="0" borderId="0" xfId="1" applyNumberFormat="1" applyFont="1" applyFill="1" applyAlignment="1">
      <alignment horizontal="center" vertical="center"/>
    </xf>
    <xf numFmtId="9" fontId="2" fillId="0" borderId="0" xfId="2" applyFont="1" applyFill="1" applyAlignment="1">
      <alignment horizontal="center" vertical="center"/>
    </xf>
    <xf numFmtId="165" fontId="0" fillId="0" borderId="0" xfId="1" applyNumberFormat="1" applyFont="1" applyFill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/>
    </xf>
    <xf numFmtId="165" fontId="0" fillId="0" borderId="0" xfId="0" applyNumberFormat="1" applyAlignment="1">
      <alignment vertical="center"/>
    </xf>
    <xf numFmtId="0" fontId="5" fillId="0" borderId="0" xfId="0" applyFont="1" applyAlignment="1">
      <alignment vertical="center"/>
    </xf>
    <xf numFmtId="167" fontId="0" fillId="0" borderId="0" xfId="0" applyNumberFormat="1" applyAlignment="1">
      <alignment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FA7A5-386D-45C7-8DA3-8A73799F4806}">
  <dimension ref="A2:XEL87"/>
  <sheetViews>
    <sheetView showGridLines="0" tabSelected="1" zoomScale="85" zoomScaleNormal="85" workbookViewId="0">
      <pane xSplit="3" ySplit="2" topLeftCell="E3" activePane="bottomRight" state="frozen"/>
      <selection activeCell="L6" sqref="L6"/>
      <selection pane="topRight" activeCell="L6" sqref="L6"/>
      <selection pane="bottomLeft" activeCell="L6" sqref="L6"/>
      <selection pane="bottomRight" activeCell="AA13" sqref="AA13"/>
    </sheetView>
  </sheetViews>
  <sheetFormatPr baseColWidth="10" defaultColWidth="9.1640625" defaultRowHeight="15" outlineLevelCol="1" x14ac:dyDescent="0.2"/>
  <cols>
    <col min="1" max="1" width="26.5" style="1" bestFit="1" customWidth="1"/>
    <col min="2" max="2" width="9.6640625" style="1" bestFit="1" customWidth="1"/>
    <col min="3" max="3" width="41.83203125" style="1" customWidth="1"/>
    <col min="4" max="4" width="15.5" style="1" customWidth="1"/>
    <col min="5" max="5" width="18.6640625" style="2" bestFit="1" customWidth="1"/>
    <col min="6" max="6" width="29.83203125" style="1" bestFit="1" customWidth="1"/>
    <col min="7" max="7" width="13.1640625" style="1" bestFit="1" customWidth="1"/>
    <col min="8" max="8" width="13.5" style="1" customWidth="1"/>
    <col min="9" max="9" width="17.5" style="1" customWidth="1"/>
    <col min="10" max="10" width="14.1640625" style="1" customWidth="1"/>
    <col min="11" max="11" width="255.6640625" style="2" hidden="1" customWidth="1" outlineLevel="1"/>
    <col min="12" max="12" width="20.6640625" style="1" customWidth="1" collapsed="1"/>
    <col min="13" max="13" width="18.33203125" style="2" hidden="1" customWidth="1" outlineLevel="1"/>
    <col min="14" max="14" width="17" style="2" hidden="1" customWidth="1" outlineLevel="1"/>
    <col min="15" max="15" width="18.33203125" style="2" hidden="1" customWidth="1" outlineLevel="1"/>
    <col min="16" max="16" width="15.5" style="2" hidden="1" customWidth="1" outlineLevel="1"/>
    <col min="17" max="17" width="16.5" style="2" hidden="1" customWidth="1" outlineLevel="1"/>
    <col min="18" max="20" width="18" style="2" hidden="1" customWidth="1" outlineLevel="1"/>
    <col min="21" max="21" width="23.33203125" style="2" hidden="1" customWidth="1" outlineLevel="1"/>
    <col min="22" max="22" width="13" style="1" hidden="1" customWidth="1" collapsed="1"/>
    <col min="23" max="23" width="13" style="1" hidden="1" customWidth="1"/>
    <col min="24" max="24" width="13" style="2" hidden="1" customWidth="1"/>
    <col min="25" max="25" width="13.5" style="1" customWidth="1"/>
    <col min="26" max="16384" width="9.1640625" style="1"/>
  </cols>
  <sheetData>
    <row r="2" spans="1:25" s="3" customFormat="1" ht="47.25" customHeight="1" x14ac:dyDescent="0.2">
      <c r="A2" s="4" t="s">
        <v>247</v>
      </c>
      <c r="B2" s="4" t="s">
        <v>0</v>
      </c>
      <c r="C2" s="4" t="s">
        <v>1</v>
      </c>
      <c r="D2" s="4" t="s">
        <v>268</v>
      </c>
      <c r="E2" s="4" t="s">
        <v>248</v>
      </c>
      <c r="F2" s="4" t="s">
        <v>249</v>
      </c>
      <c r="G2" s="5" t="s">
        <v>2</v>
      </c>
      <c r="H2" s="4" t="s">
        <v>10</v>
      </c>
      <c r="I2" s="5" t="s">
        <v>3</v>
      </c>
      <c r="J2" s="5" t="s">
        <v>4</v>
      </c>
      <c r="K2" s="4" t="s">
        <v>5</v>
      </c>
      <c r="L2" s="5" t="s">
        <v>6</v>
      </c>
      <c r="M2" s="4" t="s">
        <v>7</v>
      </c>
      <c r="N2" s="4" t="s">
        <v>8</v>
      </c>
      <c r="O2" s="4" t="s">
        <v>9</v>
      </c>
      <c r="P2" s="4" t="s">
        <v>11</v>
      </c>
      <c r="Q2" s="4" t="s">
        <v>12</v>
      </c>
      <c r="R2" s="4" t="s">
        <v>13</v>
      </c>
      <c r="S2" s="4" t="s">
        <v>263</v>
      </c>
      <c r="T2" s="4" t="s">
        <v>264</v>
      </c>
      <c r="U2" s="4" t="s">
        <v>14</v>
      </c>
      <c r="V2" s="4" t="s">
        <v>272</v>
      </c>
      <c r="W2" s="4" t="s">
        <v>262</v>
      </c>
      <c r="X2" s="4" t="s">
        <v>271</v>
      </c>
      <c r="Y2" s="4" t="s">
        <v>271</v>
      </c>
    </row>
    <row r="3" spans="1:25" x14ac:dyDescent="0.2">
      <c r="B3" s="1">
        <v>3115800</v>
      </c>
      <c r="C3" s="1" t="s">
        <v>23</v>
      </c>
      <c r="G3" s="1" t="s">
        <v>24</v>
      </c>
      <c r="H3" s="1" t="s">
        <v>25</v>
      </c>
      <c r="I3" s="1" t="s">
        <v>16</v>
      </c>
      <c r="J3" s="1" t="s">
        <v>17</v>
      </c>
      <c r="K3" s="2" t="s">
        <v>150</v>
      </c>
      <c r="L3" s="1" t="s">
        <v>18</v>
      </c>
      <c r="M3" s="2">
        <v>205</v>
      </c>
      <c r="N3" s="2">
        <v>45</v>
      </c>
      <c r="O3" s="2">
        <v>17</v>
      </c>
      <c r="P3" s="2" t="s">
        <v>19</v>
      </c>
      <c r="Q3" s="2" t="s">
        <v>20</v>
      </c>
      <c r="R3" s="2" t="s">
        <v>26</v>
      </c>
      <c r="S3" s="2">
        <v>5.5</v>
      </c>
      <c r="T3" s="2" t="s">
        <v>265</v>
      </c>
      <c r="U3" s="11">
        <v>8019227311587</v>
      </c>
      <c r="V3" s="6">
        <v>483.15749999999997</v>
      </c>
      <c r="W3" s="7">
        <v>0.4</v>
      </c>
      <c r="X3" s="6">
        <f t="shared" ref="X3:X34" si="0">V3-(V3*W3)</f>
        <v>289.89449999999999</v>
      </c>
      <c r="Y3" s="15">
        <f>X3*1.2</f>
        <v>347.8734</v>
      </c>
    </row>
    <row r="4" spans="1:25" x14ac:dyDescent="0.2">
      <c r="B4" s="1">
        <v>4409400</v>
      </c>
      <c r="C4" s="1" t="s">
        <v>27</v>
      </c>
      <c r="G4" s="1" t="s">
        <v>24</v>
      </c>
      <c r="H4" s="1" t="s">
        <v>130</v>
      </c>
      <c r="I4" s="1" t="s">
        <v>16</v>
      </c>
      <c r="J4" s="1" t="s">
        <v>17</v>
      </c>
      <c r="K4" s="12" t="s">
        <v>208</v>
      </c>
      <c r="L4" s="1" t="s">
        <v>18</v>
      </c>
      <c r="M4" s="2">
        <v>205</v>
      </c>
      <c r="N4" s="2">
        <v>45</v>
      </c>
      <c r="O4" s="2">
        <v>17</v>
      </c>
      <c r="P4" s="2" t="s">
        <v>19</v>
      </c>
      <c r="Q4" s="2" t="s">
        <v>20</v>
      </c>
      <c r="R4" s="2" t="s">
        <v>44</v>
      </c>
      <c r="S4" s="2">
        <v>5.5</v>
      </c>
      <c r="T4" s="2" t="s">
        <v>265</v>
      </c>
      <c r="U4" s="11">
        <v>8019227440942</v>
      </c>
      <c r="V4" s="6">
        <v>560.46269999999993</v>
      </c>
      <c r="W4" s="7">
        <v>0.4</v>
      </c>
      <c r="X4" s="6">
        <f t="shared" si="0"/>
        <v>336.27761999999996</v>
      </c>
      <c r="Y4" s="15">
        <f>X4*1.2</f>
        <v>403.53314399999994</v>
      </c>
    </row>
    <row r="5" spans="1:25" x14ac:dyDescent="0.2">
      <c r="B5" s="1">
        <v>4409500</v>
      </c>
      <c r="C5" s="1" t="s">
        <v>22</v>
      </c>
      <c r="G5" s="1" t="s">
        <v>15</v>
      </c>
      <c r="H5" s="1" t="s">
        <v>200</v>
      </c>
      <c r="I5" s="1" t="s">
        <v>16</v>
      </c>
      <c r="J5" s="1" t="s">
        <v>17</v>
      </c>
      <c r="K5" s="12" t="s">
        <v>208</v>
      </c>
      <c r="L5" s="1" t="s">
        <v>18</v>
      </c>
      <c r="M5" s="2">
        <v>255</v>
      </c>
      <c r="N5" s="2">
        <v>40</v>
      </c>
      <c r="O5" s="2">
        <v>17</v>
      </c>
      <c r="P5" s="2" t="s">
        <v>19</v>
      </c>
      <c r="Q5" s="2" t="s">
        <v>20</v>
      </c>
      <c r="R5" s="2" t="s">
        <v>44</v>
      </c>
      <c r="S5" s="2">
        <v>5.5</v>
      </c>
      <c r="T5" s="2" t="s">
        <v>265</v>
      </c>
      <c r="U5" s="11">
        <v>8019227440959</v>
      </c>
      <c r="V5" s="6">
        <v>686.08365000000003</v>
      </c>
      <c r="W5" s="7">
        <v>0.4</v>
      </c>
      <c r="X5" s="6">
        <f t="shared" si="0"/>
        <v>411.65019000000001</v>
      </c>
      <c r="Y5" s="15">
        <f>X5*1.2</f>
        <v>493.98022800000001</v>
      </c>
    </row>
    <row r="6" spans="1:25" x14ac:dyDescent="0.2">
      <c r="B6" s="1">
        <v>3450400</v>
      </c>
      <c r="C6" s="1" t="s">
        <v>36</v>
      </c>
      <c r="G6" s="1" t="s">
        <v>37</v>
      </c>
      <c r="H6" s="1" t="s">
        <v>29</v>
      </c>
      <c r="I6" s="1" t="s">
        <v>16</v>
      </c>
      <c r="J6" s="1" t="s">
        <v>17</v>
      </c>
      <c r="K6" s="2" t="s">
        <v>151</v>
      </c>
      <c r="L6" s="1" t="s">
        <v>18</v>
      </c>
      <c r="M6" s="2">
        <v>205</v>
      </c>
      <c r="N6" s="2">
        <v>40</v>
      </c>
      <c r="O6" s="2">
        <v>18</v>
      </c>
      <c r="P6" s="2" t="s">
        <v>19</v>
      </c>
      <c r="Q6" s="2" t="s">
        <v>38</v>
      </c>
      <c r="R6" s="2" t="s">
        <v>39</v>
      </c>
      <c r="S6" s="2">
        <v>5.5</v>
      </c>
      <c r="T6" s="2" t="s">
        <v>265</v>
      </c>
      <c r="U6" s="11">
        <v>8019227345049</v>
      </c>
      <c r="V6" s="6">
        <v>520.42965000000004</v>
      </c>
      <c r="W6" s="7">
        <v>0.4</v>
      </c>
      <c r="X6" s="6">
        <f t="shared" si="0"/>
        <v>312.25779</v>
      </c>
      <c r="Y6" s="15">
        <f t="shared" ref="Y6:Y69" si="1">X6*1.2</f>
        <v>374.70934799999998</v>
      </c>
    </row>
    <row r="7" spans="1:25" x14ac:dyDescent="0.2">
      <c r="A7" s="1" t="s">
        <v>250</v>
      </c>
      <c r="B7" s="1">
        <v>2700900</v>
      </c>
      <c r="C7" s="1" t="s">
        <v>40</v>
      </c>
      <c r="E7" s="2">
        <v>4589200</v>
      </c>
      <c r="F7" s="1" t="s">
        <v>243</v>
      </c>
      <c r="G7" s="1" t="s">
        <v>41</v>
      </c>
      <c r="H7" s="1" t="s">
        <v>42</v>
      </c>
      <c r="I7" s="1" t="s">
        <v>16</v>
      </c>
      <c r="J7" s="1" t="s">
        <v>17</v>
      </c>
      <c r="K7" s="2" t="s">
        <v>152</v>
      </c>
      <c r="L7" s="1" t="s">
        <v>18</v>
      </c>
      <c r="M7" s="2">
        <v>225</v>
      </c>
      <c r="N7" s="2">
        <v>40</v>
      </c>
      <c r="O7" s="2">
        <v>18</v>
      </c>
      <c r="P7" s="2" t="s">
        <v>19</v>
      </c>
      <c r="Q7" s="2" t="s">
        <v>20</v>
      </c>
      <c r="R7" s="2" t="s">
        <v>21</v>
      </c>
      <c r="S7" s="2">
        <v>5</v>
      </c>
      <c r="T7" s="2" t="s">
        <v>265</v>
      </c>
      <c r="U7" s="11">
        <v>8019227270099</v>
      </c>
      <c r="V7" s="6">
        <v>461.07029999999997</v>
      </c>
      <c r="W7" s="7">
        <v>0.4</v>
      </c>
      <c r="X7" s="6">
        <f t="shared" si="0"/>
        <v>276.64217999999994</v>
      </c>
      <c r="Y7" s="15">
        <f t="shared" si="1"/>
        <v>331.97061599999989</v>
      </c>
    </row>
    <row r="8" spans="1:25" x14ac:dyDescent="0.2">
      <c r="A8" s="1" t="s">
        <v>269</v>
      </c>
      <c r="B8" s="1">
        <v>4589200</v>
      </c>
      <c r="C8" s="1" t="s">
        <v>243</v>
      </c>
      <c r="G8" s="1" t="s">
        <v>41</v>
      </c>
      <c r="H8" s="1" t="s">
        <v>29</v>
      </c>
      <c r="I8" s="1" t="s">
        <v>61</v>
      </c>
      <c r="J8" s="1" t="s">
        <v>17</v>
      </c>
      <c r="K8" s="1" t="s">
        <v>152</v>
      </c>
      <c r="L8" s="1" t="s">
        <v>18</v>
      </c>
      <c r="M8" s="2">
        <v>225</v>
      </c>
      <c r="N8" s="2">
        <v>40</v>
      </c>
      <c r="O8" s="2">
        <v>18</v>
      </c>
      <c r="P8" s="2" t="s">
        <v>19</v>
      </c>
      <c r="Q8" s="2" t="s">
        <v>38</v>
      </c>
      <c r="R8" s="2" t="s">
        <v>53</v>
      </c>
      <c r="S8" s="2">
        <v>5.5</v>
      </c>
      <c r="T8" s="2" t="s">
        <v>266</v>
      </c>
      <c r="U8" s="11">
        <v>8019227458923</v>
      </c>
      <c r="V8" s="6">
        <v>534.23415</v>
      </c>
      <c r="W8" s="7">
        <v>0.4</v>
      </c>
      <c r="X8" s="6">
        <f t="shared" si="0"/>
        <v>320.54048999999998</v>
      </c>
      <c r="Y8" s="15">
        <f t="shared" si="1"/>
        <v>384.64858799999996</v>
      </c>
    </row>
    <row r="9" spans="1:25" x14ac:dyDescent="0.2">
      <c r="A9" s="1" t="s">
        <v>250</v>
      </c>
      <c r="B9" s="1">
        <v>4412400</v>
      </c>
      <c r="C9" s="1" t="s">
        <v>45</v>
      </c>
      <c r="E9" s="2">
        <v>4589300</v>
      </c>
      <c r="F9" s="1" t="s">
        <v>237</v>
      </c>
      <c r="G9" s="1" t="s">
        <v>43</v>
      </c>
      <c r="H9" s="1" t="s">
        <v>29</v>
      </c>
      <c r="I9" s="1" t="s">
        <v>16</v>
      </c>
      <c r="J9" s="1" t="s">
        <v>17</v>
      </c>
      <c r="K9" s="2" t="s">
        <v>153</v>
      </c>
      <c r="L9" s="1" t="s">
        <v>18</v>
      </c>
      <c r="M9" s="2">
        <v>235</v>
      </c>
      <c r="N9" s="2">
        <v>40</v>
      </c>
      <c r="O9" s="2">
        <v>18</v>
      </c>
      <c r="P9" s="2" t="s">
        <v>19</v>
      </c>
      <c r="Q9" s="2" t="s">
        <v>20</v>
      </c>
      <c r="R9" s="2" t="s">
        <v>50</v>
      </c>
      <c r="S9" s="2">
        <v>5.5</v>
      </c>
      <c r="T9" s="2" t="s">
        <v>265</v>
      </c>
      <c r="U9" s="11">
        <v>8019227441246</v>
      </c>
      <c r="V9" s="6">
        <v>517.66874999999993</v>
      </c>
      <c r="W9" s="7">
        <v>0.4</v>
      </c>
      <c r="X9" s="6">
        <f t="shared" si="0"/>
        <v>310.60124999999994</v>
      </c>
      <c r="Y9" s="15">
        <f t="shared" si="1"/>
        <v>372.72149999999993</v>
      </c>
    </row>
    <row r="10" spans="1:25" x14ac:dyDescent="0.2">
      <c r="A10" s="1" t="s">
        <v>269</v>
      </c>
      <c r="B10" s="1">
        <v>4589300</v>
      </c>
      <c r="C10" s="1" t="s">
        <v>237</v>
      </c>
      <c r="G10" s="1" t="s">
        <v>43</v>
      </c>
      <c r="H10" s="1" t="s">
        <v>29</v>
      </c>
      <c r="I10" s="1" t="s">
        <v>61</v>
      </c>
      <c r="J10" s="1" t="s">
        <v>17</v>
      </c>
      <c r="K10" s="1" t="s">
        <v>153</v>
      </c>
      <c r="L10" s="1" t="s">
        <v>18</v>
      </c>
      <c r="M10" s="2">
        <v>235</v>
      </c>
      <c r="N10" s="2">
        <v>40</v>
      </c>
      <c r="O10" s="2">
        <v>18</v>
      </c>
      <c r="P10" s="2" t="s">
        <v>19</v>
      </c>
      <c r="Q10" s="2" t="s">
        <v>38</v>
      </c>
      <c r="R10" s="2" t="s">
        <v>53</v>
      </c>
      <c r="S10" s="2">
        <v>5.5</v>
      </c>
      <c r="T10" s="2" t="s">
        <v>266</v>
      </c>
      <c r="U10" s="11">
        <v>8019227458930</v>
      </c>
      <c r="V10" s="6">
        <v>536.99504999999999</v>
      </c>
      <c r="W10" s="7">
        <v>0.4</v>
      </c>
      <c r="X10" s="6">
        <f t="shared" si="0"/>
        <v>322.19702999999998</v>
      </c>
      <c r="Y10" s="15">
        <f t="shared" si="1"/>
        <v>386.63643599999995</v>
      </c>
    </row>
    <row r="11" spans="1:25" x14ac:dyDescent="0.2">
      <c r="A11" s="1" t="s">
        <v>250</v>
      </c>
      <c r="B11" s="1">
        <v>4412500</v>
      </c>
      <c r="C11" s="1" t="s">
        <v>47</v>
      </c>
      <c r="E11" s="2">
        <v>4580300</v>
      </c>
      <c r="F11" s="1" t="s">
        <v>261</v>
      </c>
      <c r="G11" s="1" t="s">
        <v>46</v>
      </c>
      <c r="H11" s="1" t="s">
        <v>29</v>
      </c>
      <c r="I11" s="1" t="s">
        <v>16</v>
      </c>
      <c r="J11" s="1" t="s">
        <v>17</v>
      </c>
      <c r="K11" s="2" t="s">
        <v>204</v>
      </c>
      <c r="L11" s="1" t="s">
        <v>18</v>
      </c>
      <c r="M11" s="2">
        <v>245</v>
      </c>
      <c r="N11" s="2">
        <v>40</v>
      </c>
      <c r="O11" s="2">
        <v>18</v>
      </c>
      <c r="P11" s="2" t="s">
        <v>19</v>
      </c>
      <c r="Q11" s="2" t="s">
        <v>20</v>
      </c>
      <c r="R11" s="2" t="s">
        <v>44</v>
      </c>
      <c r="S11" s="2">
        <v>5.5</v>
      </c>
      <c r="T11" s="2" t="s">
        <v>265</v>
      </c>
      <c r="U11" s="11">
        <v>8019227441253</v>
      </c>
      <c r="V11" s="6">
        <v>495.58154999999999</v>
      </c>
      <c r="W11" s="7">
        <v>0.4</v>
      </c>
      <c r="X11" s="6">
        <f t="shared" si="0"/>
        <v>297.34893</v>
      </c>
      <c r="Y11" s="15">
        <f t="shared" si="1"/>
        <v>356.81871599999999</v>
      </c>
    </row>
    <row r="12" spans="1:25" x14ac:dyDescent="0.2">
      <c r="B12" s="1">
        <v>4580300</v>
      </c>
      <c r="C12" s="1" t="s">
        <v>136</v>
      </c>
      <c r="G12" s="1" t="s">
        <v>46</v>
      </c>
      <c r="H12" s="1" t="s">
        <v>29</v>
      </c>
      <c r="I12" s="1" t="s">
        <v>61</v>
      </c>
      <c r="J12" s="1" t="s">
        <v>17</v>
      </c>
      <c r="K12" s="2" t="s">
        <v>204</v>
      </c>
      <c r="L12" s="1" t="s">
        <v>18</v>
      </c>
      <c r="M12" s="2">
        <v>245</v>
      </c>
      <c r="N12" s="2">
        <v>40</v>
      </c>
      <c r="O12" s="2">
        <v>18</v>
      </c>
      <c r="P12" s="2" t="s">
        <v>19</v>
      </c>
      <c r="Q12" s="2" t="s">
        <v>19</v>
      </c>
      <c r="R12" s="2" t="s">
        <v>53</v>
      </c>
      <c r="S12" s="2">
        <v>5.5</v>
      </c>
      <c r="T12" s="2" t="s">
        <v>266</v>
      </c>
      <c r="U12" s="11">
        <v>8019227458039</v>
      </c>
      <c r="V12" s="6">
        <v>565.98450000000003</v>
      </c>
      <c r="W12" s="7">
        <v>0.4</v>
      </c>
      <c r="X12" s="6">
        <f t="shared" si="0"/>
        <v>339.59069999999997</v>
      </c>
      <c r="Y12" s="15">
        <f t="shared" si="1"/>
        <v>407.50883999999996</v>
      </c>
    </row>
    <row r="13" spans="1:25" x14ac:dyDescent="0.2">
      <c r="B13" s="1">
        <v>3115900</v>
      </c>
      <c r="C13" s="1" t="s">
        <v>32</v>
      </c>
      <c r="G13" s="1" t="s">
        <v>33</v>
      </c>
      <c r="H13" s="1" t="s">
        <v>25</v>
      </c>
      <c r="I13" s="1" t="s">
        <v>16</v>
      </c>
      <c r="J13" s="1" t="s">
        <v>17</v>
      </c>
      <c r="K13" s="2" t="s">
        <v>154</v>
      </c>
      <c r="L13" s="1" t="s">
        <v>18</v>
      </c>
      <c r="M13" s="2">
        <v>255</v>
      </c>
      <c r="N13" s="2">
        <v>35</v>
      </c>
      <c r="O13" s="2">
        <v>18</v>
      </c>
      <c r="P13" s="2" t="s">
        <v>19</v>
      </c>
      <c r="Q13" s="2" t="s">
        <v>20</v>
      </c>
      <c r="R13" s="2" t="s">
        <v>21</v>
      </c>
      <c r="S13" s="2">
        <v>5.5</v>
      </c>
      <c r="T13" s="2" t="s">
        <v>265</v>
      </c>
      <c r="U13" s="11">
        <v>8019227311594</v>
      </c>
      <c r="V13" s="6">
        <v>575.64765</v>
      </c>
      <c r="W13" s="7">
        <v>0.4</v>
      </c>
      <c r="X13" s="6">
        <f t="shared" si="0"/>
        <v>345.38859000000002</v>
      </c>
      <c r="Y13" s="15">
        <f t="shared" si="1"/>
        <v>414.46630800000003</v>
      </c>
    </row>
    <row r="14" spans="1:25" ht="15" customHeight="1" x14ac:dyDescent="0.2">
      <c r="A14" s="1" t="s">
        <v>198</v>
      </c>
      <c r="B14" s="1">
        <v>2219400</v>
      </c>
      <c r="C14" s="1" t="s">
        <v>48</v>
      </c>
      <c r="G14" s="1" t="s">
        <v>49</v>
      </c>
      <c r="H14" s="1" t="s">
        <v>29</v>
      </c>
      <c r="I14" s="1" t="s">
        <v>16</v>
      </c>
      <c r="J14" s="1" t="s">
        <v>17</v>
      </c>
      <c r="L14" s="1" t="s">
        <v>18</v>
      </c>
      <c r="M14" s="2">
        <v>265</v>
      </c>
      <c r="N14" s="2">
        <v>40</v>
      </c>
      <c r="O14" s="2">
        <v>18</v>
      </c>
      <c r="P14" s="2" t="s">
        <v>19</v>
      </c>
      <c r="Q14" s="2" t="s">
        <v>20</v>
      </c>
      <c r="R14" s="2" t="s">
        <v>50</v>
      </c>
      <c r="S14" s="2">
        <v>5</v>
      </c>
      <c r="T14" s="2" t="s">
        <v>265</v>
      </c>
      <c r="U14" s="11">
        <v>8019227221947</v>
      </c>
      <c r="V14" s="6">
        <v>550.79954999999995</v>
      </c>
      <c r="W14" s="7">
        <v>0.4</v>
      </c>
      <c r="X14" s="6">
        <f t="shared" si="0"/>
        <v>330.47972999999996</v>
      </c>
      <c r="Y14" s="15">
        <f t="shared" si="1"/>
        <v>396.57567599999993</v>
      </c>
    </row>
    <row r="15" spans="1:25" x14ac:dyDescent="0.2">
      <c r="A15" s="1" t="s">
        <v>250</v>
      </c>
      <c r="B15" s="1">
        <v>2701000</v>
      </c>
      <c r="C15" s="1" t="s">
        <v>34</v>
      </c>
      <c r="E15" s="2">
        <v>4589400</v>
      </c>
      <c r="F15" s="1" t="s">
        <v>251</v>
      </c>
      <c r="G15" s="1" t="s">
        <v>35</v>
      </c>
      <c r="H15" s="1" t="s">
        <v>201</v>
      </c>
      <c r="I15" s="1" t="s">
        <v>16</v>
      </c>
      <c r="J15" s="1" t="s">
        <v>17</v>
      </c>
      <c r="K15" s="2" t="s">
        <v>155</v>
      </c>
      <c r="L15" s="1" t="s">
        <v>18</v>
      </c>
      <c r="M15" s="2">
        <v>265</v>
      </c>
      <c r="N15" s="2">
        <v>35</v>
      </c>
      <c r="O15" s="2">
        <v>18</v>
      </c>
      <c r="P15" s="2" t="s">
        <v>19</v>
      </c>
      <c r="Q15" s="2" t="s">
        <v>20</v>
      </c>
      <c r="R15" s="2" t="s">
        <v>21</v>
      </c>
      <c r="S15" s="2">
        <v>5</v>
      </c>
      <c r="T15" s="2" t="s">
        <v>265</v>
      </c>
      <c r="U15" s="11">
        <v>8019227270105</v>
      </c>
      <c r="V15" s="6">
        <v>675.04004999999995</v>
      </c>
      <c r="W15" s="7">
        <v>0.4</v>
      </c>
      <c r="X15" s="6">
        <f t="shared" si="0"/>
        <v>405.02402999999998</v>
      </c>
      <c r="Y15" s="15">
        <f t="shared" si="1"/>
        <v>486.02883599999996</v>
      </c>
    </row>
    <row r="16" spans="1:25" x14ac:dyDescent="0.2">
      <c r="A16" s="1" t="s">
        <v>269</v>
      </c>
      <c r="B16" s="1">
        <v>4589400</v>
      </c>
      <c r="C16" s="1" t="s">
        <v>251</v>
      </c>
      <c r="G16" s="1" t="s">
        <v>35</v>
      </c>
      <c r="H16" s="1" t="s">
        <v>29</v>
      </c>
      <c r="I16" s="1" t="s">
        <v>61</v>
      </c>
      <c r="J16" s="1" t="s">
        <v>17</v>
      </c>
      <c r="K16" s="2" t="s">
        <v>155</v>
      </c>
      <c r="L16" s="1" t="s">
        <v>18</v>
      </c>
      <c r="M16" s="2">
        <v>265</v>
      </c>
      <c r="N16" s="2">
        <v>35</v>
      </c>
      <c r="O16" s="2">
        <v>18</v>
      </c>
      <c r="P16" s="2" t="s">
        <v>19</v>
      </c>
      <c r="Q16" s="2" t="s">
        <v>38</v>
      </c>
      <c r="R16" s="2" t="s">
        <v>21</v>
      </c>
      <c r="S16" s="2">
        <v>5.5</v>
      </c>
      <c r="T16" s="2" t="s">
        <v>266</v>
      </c>
      <c r="U16" s="11">
        <v>8019227458947</v>
      </c>
      <c r="V16" s="6">
        <v>628.10474999999997</v>
      </c>
      <c r="W16" s="7">
        <v>0.4</v>
      </c>
      <c r="X16" s="6">
        <f t="shared" si="0"/>
        <v>376.86284999999998</v>
      </c>
      <c r="Y16" s="15">
        <f t="shared" si="1"/>
        <v>452.23541999999998</v>
      </c>
    </row>
    <row r="17" spans="1:25" x14ac:dyDescent="0.2">
      <c r="A17" s="1" t="s">
        <v>250</v>
      </c>
      <c r="B17" s="1">
        <v>4598700</v>
      </c>
      <c r="C17" s="1" t="s">
        <v>137</v>
      </c>
      <c r="E17" s="2">
        <v>4589500</v>
      </c>
      <c r="F17" s="1" t="s">
        <v>238</v>
      </c>
      <c r="G17" s="1" t="s">
        <v>28</v>
      </c>
      <c r="H17" s="1" t="s">
        <v>29</v>
      </c>
      <c r="I17" s="1" t="s">
        <v>16</v>
      </c>
      <c r="J17" s="1" t="s">
        <v>17</v>
      </c>
      <c r="K17" s="2" t="s">
        <v>156</v>
      </c>
      <c r="L17" s="1" t="s">
        <v>18</v>
      </c>
      <c r="M17" s="2">
        <v>295</v>
      </c>
      <c r="N17" s="2">
        <v>30</v>
      </c>
      <c r="O17" s="2">
        <v>18</v>
      </c>
      <c r="P17" s="2" t="s">
        <v>19</v>
      </c>
      <c r="Q17" s="2" t="s">
        <v>38</v>
      </c>
      <c r="R17" s="2" t="s">
        <v>50</v>
      </c>
      <c r="S17" s="2">
        <v>5</v>
      </c>
      <c r="T17" s="2" t="s">
        <v>265</v>
      </c>
      <c r="U17" s="11">
        <v>8019227459876</v>
      </c>
      <c r="V17" s="6">
        <v>851.73764999999992</v>
      </c>
      <c r="W17" s="7">
        <v>0.4</v>
      </c>
      <c r="X17" s="6">
        <f t="shared" si="0"/>
        <v>511.0425899999999</v>
      </c>
      <c r="Y17" s="15">
        <f t="shared" si="1"/>
        <v>613.25110799999982</v>
      </c>
    </row>
    <row r="18" spans="1:25" x14ac:dyDescent="0.2">
      <c r="A18" s="1" t="s">
        <v>269</v>
      </c>
      <c r="B18" s="1">
        <v>4589500</v>
      </c>
      <c r="C18" s="1" t="s">
        <v>238</v>
      </c>
      <c r="G18" s="1" t="s">
        <v>28</v>
      </c>
      <c r="H18" s="1" t="s">
        <v>29</v>
      </c>
      <c r="I18" s="1" t="s">
        <v>61</v>
      </c>
      <c r="J18" s="1" t="s">
        <v>17</v>
      </c>
      <c r="K18" s="2" t="s">
        <v>156</v>
      </c>
      <c r="L18" s="1" t="s">
        <v>18</v>
      </c>
      <c r="M18" s="2">
        <v>295</v>
      </c>
      <c r="N18" s="2">
        <v>30</v>
      </c>
      <c r="O18" s="2">
        <v>18</v>
      </c>
      <c r="P18" s="2" t="s">
        <v>19</v>
      </c>
      <c r="Q18" s="2" t="s">
        <v>20</v>
      </c>
      <c r="R18" s="2" t="s">
        <v>50</v>
      </c>
      <c r="S18" s="2">
        <v>5.5</v>
      </c>
      <c r="T18" s="2" t="s">
        <v>266</v>
      </c>
      <c r="U18" s="11">
        <v>8019227458954</v>
      </c>
      <c r="V18" s="6">
        <v>715.07309999999995</v>
      </c>
      <c r="W18" s="7">
        <v>0.4</v>
      </c>
      <c r="X18" s="6">
        <f t="shared" si="0"/>
        <v>429.04385999999994</v>
      </c>
      <c r="Y18" s="15">
        <f t="shared" si="1"/>
        <v>514.85263199999986</v>
      </c>
    </row>
    <row r="19" spans="1:25" x14ac:dyDescent="0.2">
      <c r="B19" s="1">
        <v>3245900</v>
      </c>
      <c r="C19" s="1" t="s">
        <v>66</v>
      </c>
      <c r="G19" s="1" t="s">
        <v>67</v>
      </c>
      <c r="H19" s="1" t="s">
        <v>68</v>
      </c>
      <c r="I19" s="1" t="s">
        <v>16</v>
      </c>
      <c r="J19" s="1" t="s">
        <v>17</v>
      </c>
      <c r="K19" s="2" t="s">
        <v>157</v>
      </c>
      <c r="L19" s="1" t="s">
        <v>18</v>
      </c>
      <c r="M19" s="2">
        <v>225</v>
      </c>
      <c r="N19" s="2">
        <v>35</v>
      </c>
      <c r="O19" s="2">
        <v>19</v>
      </c>
      <c r="P19" s="2" t="s">
        <v>19</v>
      </c>
      <c r="Q19" s="2" t="s">
        <v>20</v>
      </c>
      <c r="R19" s="2" t="s">
        <v>69</v>
      </c>
      <c r="S19" s="2">
        <v>5.5</v>
      </c>
      <c r="T19" s="2" t="s">
        <v>265</v>
      </c>
      <c r="U19" s="11">
        <v>8019227324594</v>
      </c>
      <c r="V19" s="6">
        <v>753.72569999999996</v>
      </c>
      <c r="W19" s="7">
        <v>0.4</v>
      </c>
      <c r="X19" s="6">
        <f t="shared" si="0"/>
        <v>452.23541999999998</v>
      </c>
      <c r="Y19" s="15">
        <f t="shared" si="1"/>
        <v>542.68250399999999</v>
      </c>
    </row>
    <row r="20" spans="1:25" x14ac:dyDescent="0.2">
      <c r="A20" s="1" t="s">
        <v>250</v>
      </c>
      <c r="B20" s="1">
        <v>2914900</v>
      </c>
      <c r="C20" s="1" t="s">
        <v>70</v>
      </c>
      <c r="E20" s="2">
        <v>4264000</v>
      </c>
      <c r="F20" s="1" t="s">
        <v>239</v>
      </c>
      <c r="G20" s="1" t="s">
        <v>71</v>
      </c>
      <c r="H20" s="1" t="s">
        <v>42</v>
      </c>
      <c r="I20" s="1" t="s">
        <v>16</v>
      </c>
      <c r="J20" s="1" t="s">
        <v>17</v>
      </c>
      <c r="K20" s="2" t="s">
        <v>158</v>
      </c>
      <c r="L20" s="1" t="s">
        <v>18</v>
      </c>
      <c r="M20" s="2">
        <v>235</v>
      </c>
      <c r="N20" s="2">
        <v>35</v>
      </c>
      <c r="O20" s="2">
        <v>19</v>
      </c>
      <c r="P20" s="2" t="s">
        <v>19</v>
      </c>
      <c r="Q20" s="2" t="s">
        <v>20</v>
      </c>
      <c r="R20" s="2" t="s">
        <v>21</v>
      </c>
      <c r="S20" s="2">
        <v>5.5</v>
      </c>
      <c r="T20" s="2" t="s">
        <v>265</v>
      </c>
      <c r="U20" s="11">
        <v>8019227291490</v>
      </c>
      <c r="V20" s="6">
        <v>570.12585000000001</v>
      </c>
      <c r="W20" s="7">
        <v>0.4</v>
      </c>
      <c r="X20" s="6">
        <f t="shared" si="0"/>
        <v>342.07551000000001</v>
      </c>
      <c r="Y20" s="15">
        <f t="shared" si="1"/>
        <v>410.490612</v>
      </c>
    </row>
    <row r="21" spans="1:25" x14ac:dyDescent="0.2">
      <c r="A21" s="1" t="s">
        <v>269</v>
      </c>
      <c r="B21" s="1">
        <v>4264000</v>
      </c>
      <c r="C21" s="1" t="s">
        <v>239</v>
      </c>
      <c r="G21" s="1" t="s">
        <v>71</v>
      </c>
      <c r="H21" s="1" t="s">
        <v>29</v>
      </c>
      <c r="I21" s="1" t="s">
        <v>61</v>
      </c>
      <c r="J21" s="1" t="s">
        <v>17</v>
      </c>
      <c r="K21" s="2" t="s">
        <v>158</v>
      </c>
      <c r="L21" s="1" t="s">
        <v>18</v>
      </c>
      <c r="M21" s="2">
        <v>235</v>
      </c>
      <c r="N21" s="2">
        <v>35</v>
      </c>
      <c r="O21" s="2">
        <v>19</v>
      </c>
      <c r="P21" s="2" t="s">
        <v>19</v>
      </c>
      <c r="Q21" s="2" t="s">
        <v>38</v>
      </c>
      <c r="R21" s="2" t="s">
        <v>53</v>
      </c>
      <c r="S21" s="2">
        <v>5.5</v>
      </c>
      <c r="T21" s="2" t="s">
        <v>266</v>
      </c>
      <c r="U21" s="11">
        <v>8019227426403</v>
      </c>
      <c r="V21" s="6">
        <v>592.21304999999995</v>
      </c>
      <c r="W21" s="7">
        <v>0.4</v>
      </c>
      <c r="X21" s="6">
        <f t="shared" si="0"/>
        <v>355.32782999999995</v>
      </c>
      <c r="Y21" s="15">
        <f t="shared" si="1"/>
        <v>426.39339599999994</v>
      </c>
    </row>
    <row r="22" spans="1:25" x14ac:dyDescent="0.2">
      <c r="B22" s="1">
        <v>3937800</v>
      </c>
      <c r="C22" s="1" t="s">
        <v>77</v>
      </c>
      <c r="G22" s="1" t="s">
        <v>73</v>
      </c>
      <c r="H22" s="1" t="s">
        <v>78</v>
      </c>
      <c r="I22" s="1" t="s">
        <v>16</v>
      </c>
      <c r="J22" s="1" t="s">
        <v>17</v>
      </c>
      <c r="K22" s="2" t="s">
        <v>159</v>
      </c>
      <c r="L22" s="1" t="s">
        <v>18</v>
      </c>
      <c r="M22" s="2">
        <v>245</v>
      </c>
      <c r="N22" s="2">
        <v>35</v>
      </c>
      <c r="O22" s="2">
        <v>19</v>
      </c>
      <c r="P22" s="2" t="s">
        <v>19</v>
      </c>
      <c r="Q22" s="2" t="s">
        <v>20</v>
      </c>
      <c r="R22" s="2" t="s">
        <v>53</v>
      </c>
      <c r="S22" s="2">
        <v>5</v>
      </c>
      <c r="T22" s="2" t="s">
        <v>265</v>
      </c>
      <c r="U22" s="11">
        <v>8019227393781</v>
      </c>
      <c r="V22" s="6">
        <v>752.34524999999996</v>
      </c>
      <c r="W22" s="7">
        <v>0.4</v>
      </c>
      <c r="X22" s="6">
        <f t="shared" si="0"/>
        <v>451.40714999999994</v>
      </c>
      <c r="Y22" s="15">
        <f t="shared" si="1"/>
        <v>541.68857999999989</v>
      </c>
    </row>
    <row r="23" spans="1:25" x14ac:dyDescent="0.2">
      <c r="B23" s="1">
        <v>3245800</v>
      </c>
      <c r="C23" s="1" t="s">
        <v>72</v>
      </c>
      <c r="G23" s="1" t="s">
        <v>73</v>
      </c>
      <c r="H23" s="1" t="s">
        <v>74</v>
      </c>
      <c r="I23" s="1" t="s">
        <v>16</v>
      </c>
      <c r="J23" s="1" t="s">
        <v>17</v>
      </c>
      <c r="K23" s="2" t="s">
        <v>160</v>
      </c>
      <c r="L23" s="1" t="s">
        <v>18</v>
      </c>
      <c r="M23" s="2">
        <v>245</v>
      </c>
      <c r="N23" s="2">
        <v>35</v>
      </c>
      <c r="O23" s="2">
        <v>19</v>
      </c>
      <c r="P23" s="2" t="s">
        <v>19</v>
      </c>
      <c r="Q23" s="2" t="s">
        <v>20</v>
      </c>
      <c r="R23" s="2" t="s">
        <v>53</v>
      </c>
      <c r="S23" s="2">
        <v>5</v>
      </c>
      <c r="T23" s="2" t="s">
        <v>265</v>
      </c>
      <c r="U23" s="11">
        <v>8019227324587</v>
      </c>
      <c r="V23" s="6">
        <v>752.34524999999996</v>
      </c>
      <c r="W23" s="7">
        <v>0.4</v>
      </c>
      <c r="X23" s="6">
        <f t="shared" si="0"/>
        <v>451.40714999999994</v>
      </c>
      <c r="Y23" s="15">
        <f t="shared" si="1"/>
        <v>541.68857999999989</v>
      </c>
    </row>
    <row r="24" spans="1:25" x14ac:dyDescent="0.2">
      <c r="B24" s="1">
        <v>3962200</v>
      </c>
      <c r="C24" s="1" t="s">
        <v>79</v>
      </c>
      <c r="G24" s="1" t="s">
        <v>73</v>
      </c>
      <c r="H24" s="1" t="s">
        <v>56</v>
      </c>
      <c r="I24" s="1" t="s">
        <v>16</v>
      </c>
      <c r="J24" s="1" t="s">
        <v>17</v>
      </c>
      <c r="K24" s="2" t="s">
        <v>161</v>
      </c>
      <c r="L24" s="1" t="s">
        <v>18</v>
      </c>
      <c r="M24" s="2">
        <v>245</v>
      </c>
      <c r="N24" s="2">
        <v>35</v>
      </c>
      <c r="O24" s="2">
        <v>19</v>
      </c>
      <c r="P24" s="2" t="s">
        <v>19</v>
      </c>
      <c r="Q24" s="2" t="s">
        <v>38</v>
      </c>
      <c r="R24" s="2" t="s">
        <v>44</v>
      </c>
      <c r="S24" s="2">
        <v>5</v>
      </c>
      <c r="T24" s="2" t="s">
        <v>265</v>
      </c>
      <c r="U24" s="11">
        <v>8019227396225</v>
      </c>
      <c r="V24" s="6">
        <v>752.34524999999996</v>
      </c>
      <c r="W24" s="7">
        <v>0.4</v>
      </c>
      <c r="X24" s="6">
        <f t="shared" si="0"/>
        <v>451.40714999999994</v>
      </c>
      <c r="Y24" s="15">
        <f t="shared" si="1"/>
        <v>541.68857999999989</v>
      </c>
    </row>
    <row r="25" spans="1:25" x14ac:dyDescent="0.2">
      <c r="B25" s="1">
        <v>3789100</v>
      </c>
      <c r="C25" s="1" t="s">
        <v>75</v>
      </c>
      <c r="G25" s="1" t="s">
        <v>73</v>
      </c>
      <c r="H25" s="1" t="s">
        <v>76</v>
      </c>
      <c r="I25" s="1" t="s">
        <v>16</v>
      </c>
      <c r="J25" s="1" t="s">
        <v>17</v>
      </c>
      <c r="K25" s="2" t="s">
        <v>162</v>
      </c>
      <c r="L25" s="1" t="s">
        <v>18</v>
      </c>
      <c r="M25" s="2">
        <v>245</v>
      </c>
      <c r="N25" s="2">
        <v>35</v>
      </c>
      <c r="O25" s="2">
        <v>19</v>
      </c>
      <c r="P25" s="2" t="s">
        <v>19</v>
      </c>
      <c r="Q25" s="2" t="s">
        <v>20</v>
      </c>
      <c r="R25" s="2" t="s">
        <v>44</v>
      </c>
      <c r="S25" s="2">
        <v>5</v>
      </c>
      <c r="T25" s="2" t="s">
        <v>265</v>
      </c>
      <c r="U25" s="11">
        <v>8019227378917</v>
      </c>
      <c r="V25" s="6">
        <v>752.34524999999996</v>
      </c>
      <c r="W25" s="7">
        <v>0.4</v>
      </c>
      <c r="X25" s="6">
        <f t="shared" si="0"/>
        <v>451.40714999999994</v>
      </c>
      <c r="Y25" s="15">
        <f t="shared" si="1"/>
        <v>541.68857999999989</v>
      </c>
    </row>
    <row r="26" spans="1:25" x14ac:dyDescent="0.2">
      <c r="B26" s="1">
        <v>4264100</v>
      </c>
      <c r="C26" s="1" t="s">
        <v>206</v>
      </c>
      <c r="G26" s="1" t="s">
        <v>73</v>
      </c>
      <c r="H26" s="1" t="s">
        <v>29</v>
      </c>
      <c r="I26" s="1" t="s">
        <v>61</v>
      </c>
      <c r="J26" s="1" t="s">
        <v>17</v>
      </c>
      <c r="K26" s="2" t="s">
        <v>207</v>
      </c>
      <c r="L26" s="1" t="s">
        <v>18</v>
      </c>
      <c r="M26" s="2">
        <v>245</v>
      </c>
      <c r="N26" s="2">
        <v>35</v>
      </c>
      <c r="O26" s="2">
        <v>19</v>
      </c>
      <c r="P26" s="2" t="s">
        <v>19</v>
      </c>
      <c r="Q26" s="2" t="s">
        <v>19</v>
      </c>
      <c r="R26" s="2" t="s">
        <v>224</v>
      </c>
      <c r="S26" s="2">
        <v>5.5</v>
      </c>
      <c r="T26" s="2" t="s">
        <v>266</v>
      </c>
      <c r="U26" s="11">
        <v>8019227426410</v>
      </c>
      <c r="V26" s="6">
        <v>734.39940000000001</v>
      </c>
      <c r="W26" s="7">
        <v>0.4</v>
      </c>
      <c r="X26" s="6">
        <f t="shared" si="0"/>
        <v>440.63963999999999</v>
      </c>
      <c r="Y26" s="15">
        <f t="shared" si="1"/>
        <v>528.76756799999998</v>
      </c>
    </row>
    <row r="27" spans="1:25" x14ac:dyDescent="0.2">
      <c r="B27" s="1">
        <v>3450500</v>
      </c>
      <c r="C27" s="1" t="s">
        <v>51</v>
      </c>
      <c r="G27" s="1" t="s">
        <v>52</v>
      </c>
      <c r="H27" s="1" t="s">
        <v>29</v>
      </c>
      <c r="I27" s="1" t="s">
        <v>16</v>
      </c>
      <c r="J27" s="1" t="s">
        <v>17</v>
      </c>
      <c r="K27" s="2" t="s">
        <v>154</v>
      </c>
      <c r="L27" s="1" t="s">
        <v>18</v>
      </c>
      <c r="M27" s="2">
        <v>255</v>
      </c>
      <c r="N27" s="2">
        <v>30</v>
      </c>
      <c r="O27" s="2">
        <v>19</v>
      </c>
      <c r="P27" s="2" t="s">
        <v>19</v>
      </c>
      <c r="Q27" s="2" t="s">
        <v>38</v>
      </c>
      <c r="R27" s="2" t="s">
        <v>53</v>
      </c>
      <c r="S27" s="2">
        <v>5.5</v>
      </c>
      <c r="T27" s="2" t="s">
        <v>265</v>
      </c>
      <c r="U27" s="11">
        <v>8019227345056</v>
      </c>
      <c r="V27" s="6">
        <v>639.14834999999994</v>
      </c>
      <c r="W27" s="7">
        <v>0.4</v>
      </c>
      <c r="X27" s="6">
        <f t="shared" si="0"/>
        <v>383.48900999999995</v>
      </c>
      <c r="Y27" s="15">
        <f t="shared" si="1"/>
        <v>460.18681199999992</v>
      </c>
    </row>
    <row r="28" spans="1:25" x14ac:dyDescent="0.2">
      <c r="A28" s="1" t="s">
        <v>250</v>
      </c>
      <c r="B28" s="1">
        <v>2915000</v>
      </c>
      <c r="C28" s="1" t="s">
        <v>80</v>
      </c>
      <c r="E28" s="2">
        <v>4589100</v>
      </c>
      <c r="F28" s="1" t="s">
        <v>235</v>
      </c>
      <c r="G28" s="1" t="s">
        <v>81</v>
      </c>
      <c r="H28" s="1" t="s">
        <v>42</v>
      </c>
      <c r="I28" s="1" t="s">
        <v>16</v>
      </c>
      <c r="J28" s="1" t="s">
        <v>17</v>
      </c>
      <c r="K28" s="2" t="s">
        <v>163</v>
      </c>
      <c r="L28" s="1" t="s">
        <v>18</v>
      </c>
      <c r="M28" s="2">
        <v>265</v>
      </c>
      <c r="N28" s="2">
        <v>35</v>
      </c>
      <c r="O28" s="2">
        <v>19</v>
      </c>
      <c r="P28" s="2" t="s">
        <v>19</v>
      </c>
      <c r="Q28" s="2" t="s">
        <v>20</v>
      </c>
      <c r="R28" s="2" t="s">
        <v>44</v>
      </c>
      <c r="S28" s="2">
        <v>5</v>
      </c>
      <c r="T28" s="2" t="s">
        <v>265</v>
      </c>
      <c r="U28" s="11">
        <v>8019227291506</v>
      </c>
      <c r="V28" s="6">
        <v>786.85649999999998</v>
      </c>
      <c r="W28" s="7">
        <v>0.4</v>
      </c>
      <c r="X28" s="6">
        <f t="shared" si="0"/>
        <v>472.11389999999994</v>
      </c>
      <c r="Y28" s="15">
        <f t="shared" si="1"/>
        <v>566.53667999999993</v>
      </c>
    </row>
    <row r="29" spans="1:25" x14ac:dyDescent="0.2">
      <c r="A29" s="1" t="s">
        <v>269</v>
      </c>
      <c r="B29" s="1">
        <v>4589100</v>
      </c>
      <c r="C29" s="1" t="s">
        <v>235</v>
      </c>
      <c r="G29" s="1" t="s">
        <v>81</v>
      </c>
      <c r="H29" s="1" t="s">
        <v>29</v>
      </c>
      <c r="I29" s="1" t="s">
        <v>61</v>
      </c>
      <c r="J29" s="1" t="s">
        <v>17</v>
      </c>
      <c r="K29" s="2" t="s">
        <v>163</v>
      </c>
      <c r="L29" s="1" t="s">
        <v>18</v>
      </c>
      <c r="M29" s="2">
        <v>265</v>
      </c>
      <c r="N29" s="2">
        <v>35</v>
      </c>
      <c r="O29" s="2">
        <v>19</v>
      </c>
      <c r="P29" s="2" t="s">
        <v>19</v>
      </c>
      <c r="Q29" s="2" t="s">
        <v>20</v>
      </c>
      <c r="R29" s="2" t="s">
        <v>21</v>
      </c>
      <c r="S29" s="2">
        <v>5.5</v>
      </c>
      <c r="T29" s="2" t="s">
        <v>266</v>
      </c>
      <c r="U29" s="11">
        <v>8019227458916</v>
      </c>
      <c r="V29" s="6">
        <v>717.83399999999995</v>
      </c>
      <c r="W29" s="7">
        <v>0.4</v>
      </c>
      <c r="X29" s="6">
        <f t="shared" si="0"/>
        <v>430.70039999999995</v>
      </c>
      <c r="Y29" s="15">
        <f t="shared" si="1"/>
        <v>516.84047999999996</v>
      </c>
    </row>
    <row r="30" spans="1:25" x14ac:dyDescent="0.2">
      <c r="A30" s="1" t="s">
        <v>227</v>
      </c>
      <c r="B30" s="1">
        <v>4221000</v>
      </c>
      <c r="C30" s="1" t="s">
        <v>236</v>
      </c>
      <c r="G30" s="1" t="s">
        <v>81</v>
      </c>
      <c r="H30" s="1" t="s">
        <v>68</v>
      </c>
      <c r="I30" s="1" t="s">
        <v>61</v>
      </c>
      <c r="J30" s="1" t="s">
        <v>17</v>
      </c>
      <c r="K30" s="2" t="s">
        <v>252</v>
      </c>
      <c r="L30" s="1" t="s">
        <v>18</v>
      </c>
      <c r="M30" s="2">
        <v>265</v>
      </c>
      <c r="N30" s="2">
        <v>35</v>
      </c>
      <c r="O30" s="2">
        <v>19</v>
      </c>
      <c r="P30" s="2" t="s">
        <v>19</v>
      </c>
      <c r="Q30" s="2" t="s">
        <v>20</v>
      </c>
      <c r="R30" s="2" t="s">
        <v>21</v>
      </c>
      <c r="S30" s="2">
        <v>5</v>
      </c>
      <c r="T30" s="2" t="s">
        <v>266</v>
      </c>
      <c r="U30" s="11">
        <v>8019227422108</v>
      </c>
      <c r="V30" s="6">
        <v>1245.1659</v>
      </c>
      <c r="W30" s="7">
        <v>0.4</v>
      </c>
      <c r="X30" s="6">
        <f t="shared" si="0"/>
        <v>747.09953999999993</v>
      </c>
      <c r="Y30" s="15">
        <f t="shared" si="1"/>
        <v>896.5194479999999</v>
      </c>
    </row>
    <row r="31" spans="1:25" x14ac:dyDescent="0.2">
      <c r="B31" s="1">
        <v>3962300</v>
      </c>
      <c r="C31" s="1" t="s">
        <v>54</v>
      </c>
      <c r="G31" s="1" t="s">
        <v>55</v>
      </c>
      <c r="H31" s="1" t="s">
        <v>56</v>
      </c>
      <c r="I31" s="1" t="s">
        <v>16</v>
      </c>
      <c r="J31" s="1" t="s">
        <v>17</v>
      </c>
      <c r="K31" s="2" t="s">
        <v>164</v>
      </c>
      <c r="L31" s="1" t="s">
        <v>18</v>
      </c>
      <c r="M31" s="2">
        <v>265</v>
      </c>
      <c r="N31" s="2">
        <v>30</v>
      </c>
      <c r="O31" s="2">
        <v>19</v>
      </c>
      <c r="P31" s="2" t="s">
        <v>19</v>
      </c>
      <c r="Q31" s="2" t="s">
        <v>38</v>
      </c>
      <c r="R31" s="2" t="s">
        <v>21</v>
      </c>
      <c r="S31" s="2">
        <v>5</v>
      </c>
      <c r="T31" s="2" t="s">
        <v>265</v>
      </c>
      <c r="U31" s="11">
        <v>8019227396232</v>
      </c>
      <c r="V31" s="6">
        <v>839.31359999999995</v>
      </c>
      <c r="W31" s="7">
        <v>0.4</v>
      </c>
      <c r="X31" s="6">
        <f t="shared" si="0"/>
        <v>503.58815999999996</v>
      </c>
      <c r="Y31" s="15">
        <f t="shared" si="1"/>
        <v>604.30579199999988</v>
      </c>
    </row>
    <row r="32" spans="1:25" x14ac:dyDescent="0.2">
      <c r="B32" s="1">
        <v>4527300</v>
      </c>
      <c r="C32" s="1" t="s">
        <v>214</v>
      </c>
      <c r="G32" s="1" t="str">
        <f>LEFT(C32,10)</f>
        <v>275/35ZR19</v>
      </c>
      <c r="H32" s="1" t="s">
        <v>216</v>
      </c>
      <c r="I32" s="1" t="s">
        <v>61</v>
      </c>
      <c r="J32" s="1" t="s">
        <v>17</v>
      </c>
      <c r="K32" s="2" t="s">
        <v>217</v>
      </c>
      <c r="L32" s="1" t="s">
        <v>18</v>
      </c>
      <c r="M32" s="2">
        <v>275</v>
      </c>
      <c r="N32" s="2">
        <v>35</v>
      </c>
      <c r="O32" s="2">
        <v>19</v>
      </c>
      <c r="P32" s="2" t="s">
        <v>19</v>
      </c>
      <c r="Q32" s="2" t="s">
        <v>20</v>
      </c>
      <c r="R32" s="2" t="s">
        <v>44</v>
      </c>
      <c r="S32" s="2">
        <v>5.5</v>
      </c>
      <c r="T32" s="2" t="s">
        <v>266</v>
      </c>
      <c r="U32" s="11">
        <v>8019227452730</v>
      </c>
      <c r="V32" s="6">
        <v>822.7482</v>
      </c>
      <c r="W32" s="7">
        <v>0.4</v>
      </c>
      <c r="X32" s="6">
        <f t="shared" si="0"/>
        <v>493.64891999999998</v>
      </c>
      <c r="Y32" s="15">
        <f t="shared" si="1"/>
        <v>592.37870399999997</v>
      </c>
    </row>
    <row r="33" spans="1:25" x14ac:dyDescent="0.2">
      <c r="A33" s="1" t="s">
        <v>198</v>
      </c>
      <c r="B33" s="1">
        <v>3621600</v>
      </c>
      <c r="C33" s="1" t="s">
        <v>82</v>
      </c>
      <c r="G33" s="1" t="s">
        <v>83</v>
      </c>
      <c r="H33" s="1" t="s">
        <v>29</v>
      </c>
      <c r="I33" s="1" t="s">
        <v>16</v>
      </c>
      <c r="J33" s="1" t="s">
        <v>17</v>
      </c>
      <c r="K33" s="2" t="s">
        <v>165</v>
      </c>
      <c r="L33" s="1" t="s">
        <v>18</v>
      </c>
      <c r="M33" s="2">
        <v>285</v>
      </c>
      <c r="N33" s="2">
        <v>35</v>
      </c>
      <c r="O33" s="2">
        <v>19</v>
      </c>
      <c r="P33" s="2" t="s">
        <v>19</v>
      </c>
      <c r="Q33" s="2" t="s">
        <v>20</v>
      </c>
      <c r="R33" s="2" t="s">
        <v>31</v>
      </c>
      <c r="S33" s="2">
        <v>5</v>
      </c>
      <c r="T33" s="2" t="s">
        <v>265</v>
      </c>
      <c r="U33" s="11">
        <v>8019227362169</v>
      </c>
      <c r="V33" s="6">
        <v>790.99784999999997</v>
      </c>
      <c r="W33" s="7">
        <v>0.4</v>
      </c>
      <c r="X33" s="6">
        <f t="shared" si="0"/>
        <v>474.59870999999998</v>
      </c>
      <c r="Y33" s="15">
        <f t="shared" si="1"/>
        <v>569.51845199999991</v>
      </c>
    </row>
    <row r="34" spans="1:25" x14ac:dyDescent="0.2">
      <c r="A34" s="1" t="s">
        <v>198</v>
      </c>
      <c r="B34" s="1">
        <v>4412600</v>
      </c>
      <c r="C34" s="1" t="s">
        <v>138</v>
      </c>
      <c r="G34" s="1" t="s">
        <v>57</v>
      </c>
      <c r="H34" s="1" t="s">
        <v>42</v>
      </c>
      <c r="I34" s="1" t="s">
        <v>16</v>
      </c>
      <c r="J34" s="1" t="s">
        <v>17</v>
      </c>
      <c r="K34" s="2" t="s">
        <v>166</v>
      </c>
      <c r="L34" s="1" t="s">
        <v>18</v>
      </c>
      <c r="M34" s="2">
        <v>295</v>
      </c>
      <c r="N34" s="2">
        <v>30</v>
      </c>
      <c r="O34" s="2">
        <v>19</v>
      </c>
      <c r="P34" s="2" t="s">
        <v>19</v>
      </c>
      <c r="Q34" s="2" t="s">
        <v>20</v>
      </c>
      <c r="R34" s="2" t="s">
        <v>118</v>
      </c>
      <c r="S34" s="2">
        <v>5</v>
      </c>
      <c r="T34" s="2" t="s">
        <v>265</v>
      </c>
      <c r="U34" s="11">
        <v>8019227441260</v>
      </c>
      <c r="V34" s="6">
        <v>614.30025000000001</v>
      </c>
      <c r="W34" s="7">
        <v>0.4</v>
      </c>
      <c r="X34" s="6">
        <f t="shared" si="0"/>
        <v>368.58015</v>
      </c>
      <c r="Y34" s="15">
        <f t="shared" si="1"/>
        <v>442.29617999999999</v>
      </c>
    </row>
    <row r="35" spans="1:25" x14ac:dyDescent="0.2">
      <c r="A35" s="1" t="s">
        <v>250</v>
      </c>
      <c r="B35" s="1">
        <v>2809900</v>
      </c>
      <c r="C35" s="1" t="s">
        <v>58</v>
      </c>
      <c r="E35" s="2">
        <v>4264200</v>
      </c>
      <c r="F35" s="1" t="s">
        <v>242</v>
      </c>
      <c r="G35" s="1" t="s">
        <v>59</v>
      </c>
      <c r="H35" s="1" t="s">
        <v>42</v>
      </c>
      <c r="I35" s="1" t="s">
        <v>16</v>
      </c>
      <c r="J35" s="1" t="s">
        <v>17</v>
      </c>
      <c r="K35" s="2" t="s">
        <v>168</v>
      </c>
      <c r="L35" s="1" t="s">
        <v>18</v>
      </c>
      <c r="M35" s="2">
        <v>305</v>
      </c>
      <c r="N35" s="2">
        <v>30</v>
      </c>
      <c r="O35" s="2">
        <v>19</v>
      </c>
      <c r="P35" s="2" t="s">
        <v>19</v>
      </c>
      <c r="Q35" s="2" t="s">
        <v>20</v>
      </c>
      <c r="R35" s="2" t="s">
        <v>31</v>
      </c>
      <c r="S35" s="2">
        <v>5</v>
      </c>
      <c r="T35" s="2" t="s">
        <v>265</v>
      </c>
      <c r="U35" s="11">
        <v>8019227280999</v>
      </c>
      <c r="V35" s="6">
        <v>946.98869999999999</v>
      </c>
      <c r="W35" s="7">
        <v>0.4</v>
      </c>
      <c r="X35" s="6">
        <f t="shared" ref="X35:X66" si="2">V35-(V35*W35)</f>
        <v>568.19322</v>
      </c>
      <c r="Y35" s="15">
        <f t="shared" si="1"/>
        <v>681.831864</v>
      </c>
    </row>
    <row r="36" spans="1:25" x14ac:dyDescent="0.2">
      <c r="B36" s="1">
        <v>4578300</v>
      </c>
      <c r="C36" s="1" t="s">
        <v>60</v>
      </c>
      <c r="G36" s="1" t="s">
        <v>59</v>
      </c>
      <c r="I36" s="1" t="s">
        <v>61</v>
      </c>
      <c r="J36" s="1" t="s">
        <v>17</v>
      </c>
      <c r="K36" s="2" t="s">
        <v>167</v>
      </c>
      <c r="L36" s="1" t="s">
        <v>18</v>
      </c>
      <c r="M36" s="2">
        <v>305</v>
      </c>
      <c r="N36" s="2">
        <v>30</v>
      </c>
      <c r="O36" s="2">
        <v>19</v>
      </c>
      <c r="P36" s="2" t="s">
        <v>205</v>
      </c>
      <c r="Q36" s="2" t="s">
        <v>205</v>
      </c>
      <c r="R36" s="2" t="s">
        <v>205</v>
      </c>
      <c r="S36" s="2">
        <v>5</v>
      </c>
      <c r="T36" s="2" t="s">
        <v>266</v>
      </c>
      <c r="U36" s="11">
        <v>8019227457834</v>
      </c>
      <c r="V36" s="6">
        <v>1002.2067</v>
      </c>
      <c r="W36" s="7">
        <v>0.4</v>
      </c>
      <c r="X36" s="6">
        <f t="shared" si="2"/>
        <v>601.32402000000002</v>
      </c>
      <c r="Y36" s="15">
        <f t="shared" si="1"/>
        <v>721.58882400000005</v>
      </c>
    </row>
    <row r="37" spans="1:25" x14ac:dyDescent="0.2">
      <c r="B37" s="1">
        <v>4080100</v>
      </c>
      <c r="C37" s="1" t="s">
        <v>60</v>
      </c>
      <c r="G37" s="1" t="s">
        <v>59</v>
      </c>
      <c r="I37" s="1" t="s">
        <v>61</v>
      </c>
      <c r="J37" s="1" t="s">
        <v>17</v>
      </c>
      <c r="K37" s="2" t="s">
        <v>167</v>
      </c>
      <c r="L37" s="1" t="s">
        <v>18</v>
      </c>
      <c r="M37" s="2">
        <v>305</v>
      </c>
      <c r="N37" s="2">
        <v>30</v>
      </c>
      <c r="O37" s="2">
        <v>19</v>
      </c>
      <c r="P37" s="2" t="s">
        <v>205</v>
      </c>
      <c r="Q37" s="2" t="s">
        <v>205</v>
      </c>
      <c r="R37" s="2" t="s">
        <v>205</v>
      </c>
      <c r="S37" s="2">
        <v>5</v>
      </c>
      <c r="T37" s="2" t="s">
        <v>266</v>
      </c>
      <c r="U37" s="11">
        <v>8019227408010</v>
      </c>
      <c r="V37" s="6">
        <v>1002.2067</v>
      </c>
      <c r="W37" s="7">
        <v>0.4</v>
      </c>
      <c r="X37" s="6">
        <f t="shared" si="2"/>
        <v>601.32402000000002</v>
      </c>
      <c r="Y37" s="15">
        <f t="shared" si="1"/>
        <v>721.58882400000005</v>
      </c>
    </row>
    <row r="38" spans="1:25" x14ac:dyDescent="0.2">
      <c r="A38" s="1" t="s">
        <v>269</v>
      </c>
      <c r="B38" s="1">
        <v>4264200</v>
      </c>
      <c r="C38" s="1" t="s">
        <v>242</v>
      </c>
      <c r="G38" s="1" t="s">
        <v>59</v>
      </c>
      <c r="H38" s="1" t="s">
        <v>29</v>
      </c>
      <c r="I38" s="1" t="s">
        <v>61</v>
      </c>
      <c r="J38" s="1" t="s">
        <v>17</v>
      </c>
      <c r="K38" s="2" t="s">
        <v>168</v>
      </c>
      <c r="L38" s="1" t="s">
        <v>18</v>
      </c>
      <c r="M38" s="2">
        <v>305</v>
      </c>
      <c r="N38" s="2">
        <v>30</v>
      </c>
      <c r="O38" s="2">
        <v>19</v>
      </c>
      <c r="P38" s="2" t="s">
        <v>19</v>
      </c>
      <c r="Q38" s="2" t="s">
        <v>20</v>
      </c>
      <c r="R38" s="2" t="s">
        <v>31</v>
      </c>
      <c r="S38" s="2">
        <v>5.5</v>
      </c>
      <c r="T38" s="2" t="s">
        <v>266</v>
      </c>
      <c r="U38" s="11">
        <v>8019227426427</v>
      </c>
      <c r="V38" s="6">
        <v>846.21584999999993</v>
      </c>
      <c r="W38" s="7">
        <v>0.4</v>
      </c>
      <c r="X38" s="6">
        <f t="shared" si="2"/>
        <v>507.72950999999995</v>
      </c>
      <c r="Y38" s="15">
        <f t="shared" si="1"/>
        <v>609.27541199999996</v>
      </c>
    </row>
    <row r="39" spans="1:25" x14ac:dyDescent="0.2">
      <c r="B39" s="1">
        <v>4578400</v>
      </c>
      <c r="C39" s="1" t="s">
        <v>62</v>
      </c>
      <c r="G39" s="1" t="s">
        <v>63</v>
      </c>
      <c r="I39" s="1" t="s">
        <v>61</v>
      </c>
      <c r="J39" s="1" t="s">
        <v>17</v>
      </c>
      <c r="K39" s="2" t="s">
        <v>169</v>
      </c>
      <c r="L39" s="1" t="s">
        <v>18</v>
      </c>
      <c r="M39" s="2">
        <v>315</v>
      </c>
      <c r="N39" s="2">
        <v>30</v>
      </c>
      <c r="O39" s="2">
        <v>19</v>
      </c>
      <c r="P39" s="2" t="s">
        <v>205</v>
      </c>
      <c r="Q39" s="2" t="s">
        <v>205</v>
      </c>
      <c r="R39" s="2" t="s">
        <v>205</v>
      </c>
      <c r="S39" s="2">
        <v>5.5</v>
      </c>
      <c r="T39" s="2" t="s">
        <v>266</v>
      </c>
      <c r="U39" s="11">
        <v>8019227457841</v>
      </c>
      <c r="V39" s="6">
        <v>1000.82625</v>
      </c>
      <c r="W39" s="7">
        <v>0.4</v>
      </c>
      <c r="X39" s="6">
        <f t="shared" si="2"/>
        <v>600.49574999999993</v>
      </c>
      <c r="Y39" s="15">
        <f t="shared" si="1"/>
        <v>720.59489999999994</v>
      </c>
    </row>
    <row r="40" spans="1:25" x14ac:dyDescent="0.2">
      <c r="B40" s="1">
        <v>4080200</v>
      </c>
      <c r="C40" s="1" t="s">
        <v>62</v>
      </c>
      <c r="G40" s="1" t="s">
        <v>63</v>
      </c>
      <c r="I40" s="1" t="s">
        <v>61</v>
      </c>
      <c r="J40" s="1" t="s">
        <v>17</v>
      </c>
      <c r="K40" s="2" t="s">
        <v>169</v>
      </c>
      <c r="L40" s="1" t="s">
        <v>18</v>
      </c>
      <c r="M40" s="2">
        <v>315</v>
      </c>
      <c r="N40" s="2">
        <v>30</v>
      </c>
      <c r="O40" s="2">
        <v>19</v>
      </c>
      <c r="P40" s="2" t="s">
        <v>205</v>
      </c>
      <c r="Q40" s="2" t="s">
        <v>205</v>
      </c>
      <c r="R40" s="2" t="s">
        <v>205</v>
      </c>
      <c r="S40" s="2">
        <v>5.5</v>
      </c>
      <c r="T40" s="2" t="s">
        <v>266</v>
      </c>
      <c r="U40" s="11">
        <v>8019227408027</v>
      </c>
      <c r="V40" s="6">
        <v>1000.82625</v>
      </c>
      <c r="W40" s="7">
        <v>0.4</v>
      </c>
      <c r="X40" s="6">
        <f t="shared" si="2"/>
        <v>600.49574999999993</v>
      </c>
      <c r="Y40" s="15">
        <f t="shared" si="1"/>
        <v>720.59489999999994</v>
      </c>
    </row>
    <row r="41" spans="1:25" x14ac:dyDescent="0.2">
      <c r="A41" s="1" t="s">
        <v>250</v>
      </c>
      <c r="B41" s="1">
        <v>3086900</v>
      </c>
      <c r="C41" s="1" t="s">
        <v>64</v>
      </c>
      <c r="E41" s="2">
        <v>4283700</v>
      </c>
      <c r="F41" s="1" t="s">
        <v>233</v>
      </c>
      <c r="G41" s="1" t="s">
        <v>65</v>
      </c>
      <c r="I41" s="1" t="s">
        <v>16</v>
      </c>
      <c r="J41" s="1" t="s">
        <v>17</v>
      </c>
      <c r="K41" s="2" t="s">
        <v>170</v>
      </c>
      <c r="L41" s="1" t="s">
        <v>18</v>
      </c>
      <c r="M41" s="2">
        <v>325</v>
      </c>
      <c r="N41" s="2">
        <v>30</v>
      </c>
      <c r="O41" s="2">
        <v>19</v>
      </c>
      <c r="P41" s="2" t="s">
        <v>19</v>
      </c>
      <c r="Q41" s="2" t="s">
        <v>20</v>
      </c>
      <c r="R41" s="2" t="s">
        <v>50</v>
      </c>
      <c r="S41" s="2">
        <v>5</v>
      </c>
      <c r="T41" s="2" t="s">
        <v>265</v>
      </c>
      <c r="U41" s="11">
        <v>8019227308693</v>
      </c>
      <c r="V41" s="6">
        <v>1069.8487499999999</v>
      </c>
      <c r="W41" s="7">
        <v>0.4</v>
      </c>
      <c r="X41" s="6">
        <f t="shared" si="2"/>
        <v>641.90924999999993</v>
      </c>
      <c r="Y41" s="15">
        <f t="shared" si="1"/>
        <v>770.29109999999991</v>
      </c>
    </row>
    <row r="42" spans="1:25" x14ac:dyDescent="0.2">
      <c r="A42" s="1" t="s">
        <v>269</v>
      </c>
      <c r="B42" s="1">
        <v>4283700</v>
      </c>
      <c r="C42" s="1" t="s">
        <v>233</v>
      </c>
      <c r="G42" s="1" t="s">
        <v>65</v>
      </c>
      <c r="H42" s="1" t="s">
        <v>29</v>
      </c>
      <c r="I42" s="1" t="s">
        <v>61</v>
      </c>
      <c r="J42" s="1" t="s">
        <v>17</v>
      </c>
      <c r="K42" s="2" t="s">
        <v>170</v>
      </c>
      <c r="L42" s="1" t="s">
        <v>18</v>
      </c>
      <c r="M42" s="2">
        <v>325</v>
      </c>
      <c r="N42" s="2">
        <v>30</v>
      </c>
      <c r="O42" s="2">
        <v>19</v>
      </c>
      <c r="P42" s="2" t="s">
        <v>38</v>
      </c>
      <c r="Q42" s="2" t="s">
        <v>19</v>
      </c>
      <c r="R42" s="2" t="s">
        <v>31</v>
      </c>
      <c r="S42" s="2">
        <v>5.5</v>
      </c>
      <c r="T42" s="2" t="s">
        <v>266</v>
      </c>
      <c r="U42" s="11">
        <v>8019227428377</v>
      </c>
      <c r="V42" s="6">
        <v>860.02035000000001</v>
      </c>
      <c r="W42" s="7">
        <v>0.4</v>
      </c>
      <c r="X42" s="6">
        <f t="shared" si="2"/>
        <v>516.01220999999998</v>
      </c>
      <c r="Y42" s="15">
        <f t="shared" si="1"/>
        <v>619.214652</v>
      </c>
    </row>
    <row r="43" spans="1:25" x14ac:dyDescent="0.2">
      <c r="A43" s="1" t="s">
        <v>198</v>
      </c>
      <c r="B43" s="1">
        <v>3792900</v>
      </c>
      <c r="C43" s="1" t="s">
        <v>102</v>
      </c>
      <c r="G43" s="1" t="s">
        <v>103</v>
      </c>
      <c r="I43" s="1" t="s">
        <v>16</v>
      </c>
      <c r="J43" s="1" t="s">
        <v>17</v>
      </c>
      <c r="L43" s="1" t="s">
        <v>18</v>
      </c>
      <c r="M43" s="2">
        <v>235</v>
      </c>
      <c r="N43" s="2">
        <v>35</v>
      </c>
      <c r="O43" s="2">
        <v>20</v>
      </c>
      <c r="P43" s="2" t="s">
        <v>19</v>
      </c>
      <c r="Q43" s="2" t="s">
        <v>38</v>
      </c>
      <c r="R43" s="2" t="s">
        <v>21</v>
      </c>
      <c r="S43" s="2">
        <v>5.5</v>
      </c>
      <c r="T43" s="2" t="s">
        <v>265</v>
      </c>
      <c r="U43" s="11">
        <v>8019227379297</v>
      </c>
      <c r="V43" s="6">
        <v>652.95285000000001</v>
      </c>
      <c r="W43" s="7">
        <v>0.4</v>
      </c>
      <c r="X43" s="6">
        <f t="shared" si="2"/>
        <v>391.77170999999998</v>
      </c>
      <c r="Y43" s="15">
        <f t="shared" si="1"/>
        <v>470.12605199999996</v>
      </c>
    </row>
    <row r="44" spans="1:25" x14ac:dyDescent="0.2">
      <c r="A44" s="1" t="s">
        <v>250</v>
      </c>
      <c r="B44" s="1">
        <v>2270900</v>
      </c>
      <c r="C44" s="1" t="s">
        <v>104</v>
      </c>
      <c r="E44" s="2">
        <v>4463300</v>
      </c>
      <c r="F44" s="1" t="s">
        <v>132</v>
      </c>
      <c r="G44" s="1" t="s">
        <v>105</v>
      </c>
      <c r="H44" s="1" t="s">
        <v>29</v>
      </c>
      <c r="I44" s="1" t="s">
        <v>16</v>
      </c>
      <c r="J44" s="1" t="s">
        <v>17</v>
      </c>
      <c r="K44" s="2" t="s">
        <v>171</v>
      </c>
      <c r="L44" s="1" t="s">
        <v>18</v>
      </c>
      <c r="M44" s="2">
        <v>245</v>
      </c>
      <c r="N44" s="2">
        <v>35</v>
      </c>
      <c r="O44" s="2">
        <v>20</v>
      </c>
      <c r="P44" s="2" t="s">
        <v>19</v>
      </c>
      <c r="Q44" s="2" t="s">
        <v>20</v>
      </c>
      <c r="R44" s="2" t="s">
        <v>21</v>
      </c>
      <c r="S44" s="2">
        <v>5.5</v>
      </c>
      <c r="T44" s="2" t="s">
        <v>265</v>
      </c>
      <c r="U44" s="11">
        <v>8019227227093</v>
      </c>
      <c r="V44" s="6">
        <v>702.64904999999999</v>
      </c>
      <c r="W44" s="7">
        <v>0.4</v>
      </c>
      <c r="X44" s="6">
        <f t="shared" si="2"/>
        <v>421.58942999999999</v>
      </c>
      <c r="Y44" s="15">
        <f t="shared" si="1"/>
        <v>505.90731599999998</v>
      </c>
    </row>
    <row r="45" spans="1:25" x14ac:dyDescent="0.2">
      <c r="B45" s="1">
        <v>4463300</v>
      </c>
      <c r="C45" s="1" t="s">
        <v>132</v>
      </c>
      <c r="G45" s="1" t="s">
        <v>105</v>
      </c>
      <c r="H45" s="1" t="s">
        <v>29</v>
      </c>
      <c r="I45" s="1" t="s">
        <v>61</v>
      </c>
      <c r="J45" s="1" t="s">
        <v>17</v>
      </c>
      <c r="K45" s="2" t="s">
        <v>171</v>
      </c>
      <c r="L45" s="1" t="s">
        <v>18</v>
      </c>
      <c r="M45" s="2">
        <v>245</v>
      </c>
      <c r="N45" s="2">
        <v>35</v>
      </c>
      <c r="O45" s="2">
        <v>20</v>
      </c>
      <c r="P45" s="2" t="s">
        <v>19</v>
      </c>
      <c r="Q45" s="2" t="s">
        <v>19</v>
      </c>
      <c r="R45" s="2" t="s">
        <v>44</v>
      </c>
      <c r="S45" s="2">
        <v>5.5</v>
      </c>
      <c r="T45" s="2" t="s">
        <v>266</v>
      </c>
      <c r="U45" s="11">
        <v>8019227446333</v>
      </c>
      <c r="V45" s="6">
        <v>790.99784999999997</v>
      </c>
      <c r="W45" s="7">
        <v>0.4</v>
      </c>
      <c r="X45" s="6">
        <f t="shared" si="2"/>
        <v>474.59870999999998</v>
      </c>
      <c r="Y45" s="15">
        <f t="shared" si="1"/>
        <v>569.51845199999991</v>
      </c>
    </row>
    <row r="46" spans="1:25" x14ac:dyDescent="0.2">
      <c r="A46" s="1" t="s">
        <v>198</v>
      </c>
      <c r="B46" s="1">
        <v>2573800</v>
      </c>
      <c r="C46" s="1" t="s">
        <v>84</v>
      </c>
      <c r="G46" s="1" t="s">
        <v>85</v>
      </c>
      <c r="H46" s="1" t="s">
        <v>86</v>
      </c>
      <c r="I46" s="1" t="s">
        <v>16</v>
      </c>
      <c r="J46" s="1" t="s">
        <v>17</v>
      </c>
      <c r="K46" s="2" t="s">
        <v>172</v>
      </c>
      <c r="L46" s="1" t="s">
        <v>18</v>
      </c>
      <c r="M46" s="2">
        <v>245</v>
      </c>
      <c r="N46" s="2">
        <v>30</v>
      </c>
      <c r="O46" s="2">
        <v>20</v>
      </c>
      <c r="P46" s="2" t="s">
        <v>19</v>
      </c>
      <c r="Q46" s="2" t="s">
        <v>20</v>
      </c>
      <c r="R46" s="2" t="s">
        <v>44</v>
      </c>
      <c r="S46" s="2">
        <v>5.5</v>
      </c>
      <c r="T46" s="2" t="s">
        <v>265</v>
      </c>
      <c r="U46" s="11">
        <v>8019227257380</v>
      </c>
      <c r="V46" s="6">
        <v>753.72569999999996</v>
      </c>
      <c r="W46" s="7">
        <v>0.4</v>
      </c>
      <c r="X46" s="6">
        <f t="shared" si="2"/>
        <v>452.23541999999998</v>
      </c>
      <c r="Y46" s="15">
        <f t="shared" si="1"/>
        <v>542.68250399999999</v>
      </c>
    </row>
    <row r="47" spans="1:25" x14ac:dyDescent="0.2">
      <c r="A47" s="1" t="s">
        <v>250</v>
      </c>
      <c r="B47" s="1">
        <v>4087300</v>
      </c>
      <c r="C47" s="1" t="s">
        <v>106</v>
      </c>
      <c r="E47" s="2">
        <v>4264500</v>
      </c>
      <c r="F47" s="1" t="s">
        <v>225</v>
      </c>
      <c r="G47" s="1" t="s">
        <v>107</v>
      </c>
      <c r="H47" s="1" t="s">
        <v>42</v>
      </c>
      <c r="I47" s="1" t="s">
        <v>16</v>
      </c>
      <c r="J47" s="1" t="s">
        <v>17</v>
      </c>
      <c r="K47" s="2" t="s">
        <v>173</v>
      </c>
      <c r="L47" s="1" t="s">
        <v>18</v>
      </c>
      <c r="M47" s="2">
        <v>255</v>
      </c>
      <c r="N47" s="2">
        <v>35</v>
      </c>
      <c r="O47" s="2">
        <v>20</v>
      </c>
      <c r="P47" s="2" t="s">
        <v>19</v>
      </c>
      <c r="Q47" s="2" t="s">
        <v>30</v>
      </c>
      <c r="R47" s="2" t="s">
        <v>50</v>
      </c>
      <c r="S47" s="2">
        <v>5.5</v>
      </c>
      <c r="T47" s="2" t="s">
        <v>265</v>
      </c>
      <c r="U47" s="11">
        <v>8019227408737</v>
      </c>
      <c r="V47" s="6">
        <v>744.06254999999999</v>
      </c>
      <c r="W47" s="7">
        <v>0.4</v>
      </c>
      <c r="X47" s="6">
        <f t="shared" si="2"/>
        <v>446.43752999999998</v>
      </c>
      <c r="Y47" s="15">
        <f t="shared" si="1"/>
        <v>535.72503599999993</v>
      </c>
    </row>
    <row r="48" spans="1:25" x14ac:dyDescent="0.2">
      <c r="B48" s="1">
        <v>4264500</v>
      </c>
      <c r="C48" s="1" t="s">
        <v>225</v>
      </c>
      <c r="G48" s="1" t="s">
        <v>107</v>
      </c>
      <c r="H48" s="1" t="s">
        <v>226</v>
      </c>
      <c r="I48" s="1" t="s">
        <v>61</v>
      </c>
      <c r="J48" s="1" t="s">
        <v>17</v>
      </c>
      <c r="K48" s="2" t="s">
        <v>230</v>
      </c>
      <c r="L48" s="1" t="s">
        <v>18</v>
      </c>
      <c r="M48" s="2">
        <v>255</v>
      </c>
      <c r="N48" s="2">
        <v>35</v>
      </c>
      <c r="O48" s="2">
        <v>20</v>
      </c>
      <c r="P48" s="2" t="s">
        <v>19</v>
      </c>
      <c r="Q48" s="2" t="s">
        <v>19</v>
      </c>
      <c r="R48" s="2" t="s">
        <v>50</v>
      </c>
      <c r="S48" s="2">
        <v>9.5000000000000018</v>
      </c>
      <c r="T48" s="2" t="s">
        <v>266</v>
      </c>
      <c r="U48" s="11">
        <v>8019227426458</v>
      </c>
      <c r="V48" s="6">
        <v>796.51964999999996</v>
      </c>
      <c r="W48" s="7">
        <v>0.4</v>
      </c>
      <c r="X48" s="6">
        <f t="shared" si="2"/>
        <v>477.91178999999994</v>
      </c>
      <c r="Y48" s="15">
        <f t="shared" si="1"/>
        <v>573.49414799999988</v>
      </c>
    </row>
    <row r="49" spans="1:25 16366:16366" x14ac:dyDescent="0.2">
      <c r="B49" s="1">
        <v>3075600</v>
      </c>
      <c r="C49" s="1" t="s">
        <v>87</v>
      </c>
      <c r="G49" s="1" t="s">
        <v>88</v>
      </c>
      <c r="H49" s="1" t="s">
        <v>89</v>
      </c>
      <c r="I49" s="1" t="s">
        <v>16</v>
      </c>
      <c r="J49" s="1" t="s">
        <v>17</v>
      </c>
      <c r="K49" s="2" t="s">
        <v>174</v>
      </c>
      <c r="L49" s="1" t="s">
        <v>18</v>
      </c>
      <c r="M49" s="2">
        <v>255</v>
      </c>
      <c r="N49" s="2">
        <v>30</v>
      </c>
      <c r="O49" s="2">
        <v>20</v>
      </c>
      <c r="P49" s="2" t="s">
        <v>19</v>
      </c>
      <c r="Q49" s="2" t="s">
        <v>30</v>
      </c>
      <c r="R49" s="2" t="s">
        <v>44</v>
      </c>
      <c r="S49" s="2">
        <v>5</v>
      </c>
      <c r="T49" s="2" t="s">
        <v>265</v>
      </c>
      <c r="U49" s="11">
        <v>8019227307566</v>
      </c>
      <c r="V49" s="6">
        <v>815.84595000000002</v>
      </c>
      <c r="W49" s="7">
        <v>0.4</v>
      </c>
      <c r="X49" s="6">
        <f t="shared" si="2"/>
        <v>489.50756999999999</v>
      </c>
      <c r="Y49" s="15">
        <f t="shared" si="1"/>
        <v>587.40908400000001</v>
      </c>
    </row>
    <row r="50" spans="1:25 16366:16366" x14ac:dyDescent="0.2">
      <c r="B50" s="1">
        <v>3927900</v>
      </c>
      <c r="C50" s="1" t="s">
        <v>140</v>
      </c>
      <c r="G50" s="1" t="s">
        <v>109</v>
      </c>
      <c r="H50" s="1" t="s">
        <v>202</v>
      </c>
      <c r="I50" s="1" t="s">
        <v>16</v>
      </c>
      <c r="J50" s="1" t="s">
        <v>17</v>
      </c>
      <c r="K50" s="2" t="s">
        <v>176</v>
      </c>
      <c r="L50" s="1" t="s">
        <v>18</v>
      </c>
      <c r="M50" s="2">
        <v>265</v>
      </c>
      <c r="N50" s="2">
        <v>35</v>
      </c>
      <c r="O50" s="2">
        <v>20</v>
      </c>
      <c r="P50" s="2" t="s">
        <v>19</v>
      </c>
      <c r="Q50" s="2" t="s">
        <v>30</v>
      </c>
      <c r="R50" s="2" t="s">
        <v>21</v>
      </c>
      <c r="S50" s="2">
        <v>6</v>
      </c>
      <c r="T50" s="2" t="s">
        <v>265</v>
      </c>
      <c r="U50" s="11">
        <v>8019227392791</v>
      </c>
      <c r="V50" s="6">
        <v>917.99924999999996</v>
      </c>
      <c r="W50" s="7">
        <v>0.4</v>
      </c>
      <c r="X50" s="6">
        <f t="shared" si="2"/>
        <v>550.79954999999995</v>
      </c>
      <c r="Y50" s="15">
        <f t="shared" si="1"/>
        <v>660.95945999999992</v>
      </c>
    </row>
    <row r="51" spans="1:25 16366:16366" x14ac:dyDescent="0.2">
      <c r="A51" s="1" t="s">
        <v>250</v>
      </c>
      <c r="B51" s="1">
        <v>4229100</v>
      </c>
      <c r="C51" s="1" t="s">
        <v>108</v>
      </c>
      <c r="E51" s="2">
        <v>4264800</v>
      </c>
      <c r="F51" s="1" t="s">
        <v>244</v>
      </c>
      <c r="G51" s="1" t="s">
        <v>109</v>
      </c>
      <c r="H51" s="1" t="s">
        <v>29</v>
      </c>
      <c r="I51" s="1" t="s">
        <v>16</v>
      </c>
      <c r="J51" s="1" t="s">
        <v>17</v>
      </c>
      <c r="K51" s="2" t="s">
        <v>175</v>
      </c>
      <c r="L51" s="1" t="s">
        <v>18</v>
      </c>
      <c r="M51" s="2">
        <v>265</v>
      </c>
      <c r="N51" s="2">
        <v>35</v>
      </c>
      <c r="O51" s="2">
        <v>20</v>
      </c>
      <c r="P51" s="2" t="s">
        <v>19</v>
      </c>
      <c r="Q51" s="2" t="s">
        <v>20</v>
      </c>
      <c r="R51" s="2" t="s">
        <v>21</v>
      </c>
      <c r="S51" s="2">
        <v>5.5</v>
      </c>
      <c r="T51" s="2" t="s">
        <v>265</v>
      </c>
      <c r="U51" s="11">
        <v>8019227422917</v>
      </c>
      <c r="V51" s="6">
        <v>792.37829999999997</v>
      </c>
      <c r="W51" s="7">
        <v>0.4</v>
      </c>
      <c r="X51" s="6">
        <f t="shared" si="2"/>
        <v>475.42697999999996</v>
      </c>
      <c r="Y51" s="15">
        <f t="shared" si="1"/>
        <v>570.5123759999999</v>
      </c>
    </row>
    <row r="52" spans="1:25 16366:16366" x14ac:dyDescent="0.2">
      <c r="B52" s="1">
        <v>4264800</v>
      </c>
      <c r="C52" s="1" t="s">
        <v>139</v>
      </c>
      <c r="G52" s="1" t="s">
        <v>109</v>
      </c>
      <c r="H52" s="1" t="s">
        <v>29</v>
      </c>
      <c r="I52" s="1" t="s">
        <v>61</v>
      </c>
      <c r="J52" s="1" t="s">
        <v>17</v>
      </c>
      <c r="K52" s="2" t="s">
        <v>175</v>
      </c>
      <c r="L52" s="1" t="s">
        <v>18</v>
      </c>
      <c r="M52" s="2">
        <v>265</v>
      </c>
      <c r="N52" s="2">
        <v>35</v>
      </c>
      <c r="O52" s="2">
        <v>20</v>
      </c>
      <c r="P52" s="2" t="s">
        <v>19</v>
      </c>
      <c r="Q52" s="2" t="s">
        <v>20</v>
      </c>
      <c r="R52" s="2" t="s">
        <v>50</v>
      </c>
      <c r="S52" s="2">
        <v>5.5</v>
      </c>
      <c r="T52" s="2" t="s">
        <v>266</v>
      </c>
      <c r="U52" s="11">
        <v>8019227426489</v>
      </c>
      <c r="V52" s="6">
        <v>839.31359999999995</v>
      </c>
      <c r="W52" s="7">
        <v>0.4</v>
      </c>
      <c r="X52" s="6">
        <f t="shared" si="2"/>
        <v>503.58815999999996</v>
      </c>
      <c r="Y52" s="15">
        <f t="shared" si="1"/>
        <v>604.30579199999988</v>
      </c>
    </row>
    <row r="53" spans="1:25 16366:16366" x14ac:dyDescent="0.2">
      <c r="B53" s="1">
        <v>4540300</v>
      </c>
      <c r="C53" s="1" t="s">
        <v>145</v>
      </c>
      <c r="G53" s="1" t="s">
        <v>109</v>
      </c>
      <c r="H53" s="1" t="s">
        <v>203</v>
      </c>
      <c r="I53" s="1" t="s">
        <v>61</v>
      </c>
      <c r="J53" s="1" t="s">
        <v>17</v>
      </c>
      <c r="K53" s="2" t="s">
        <v>177</v>
      </c>
      <c r="L53" s="1" t="s">
        <v>18</v>
      </c>
      <c r="M53" s="2">
        <v>265</v>
      </c>
      <c r="N53" s="2">
        <v>35</v>
      </c>
      <c r="O53" s="2">
        <v>20</v>
      </c>
      <c r="P53" s="2" t="s">
        <v>19</v>
      </c>
      <c r="Q53" s="2" t="s">
        <v>20</v>
      </c>
      <c r="R53" s="2" t="s">
        <v>50</v>
      </c>
      <c r="S53" s="2">
        <v>5.5</v>
      </c>
      <c r="T53" s="2" t="s">
        <v>266</v>
      </c>
      <c r="U53" s="11">
        <v>8019227454031</v>
      </c>
      <c r="V53" s="6">
        <v>858.63990000000001</v>
      </c>
      <c r="W53" s="7">
        <v>0.4</v>
      </c>
      <c r="X53" s="6">
        <f t="shared" si="2"/>
        <v>515.18394000000001</v>
      </c>
      <c r="Y53" s="15">
        <f t="shared" si="1"/>
        <v>618.22072800000001</v>
      </c>
    </row>
    <row r="54" spans="1:25 16366:16366" x14ac:dyDescent="0.2">
      <c r="B54" s="1">
        <v>3564000</v>
      </c>
      <c r="C54" s="1" t="s">
        <v>90</v>
      </c>
      <c r="G54" s="1" t="s">
        <v>91</v>
      </c>
      <c r="H54" s="1" t="s">
        <v>89</v>
      </c>
      <c r="I54" s="1" t="s">
        <v>16</v>
      </c>
      <c r="J54" s="1" t="s">
        <v>17</v>
      </c>
      <c r="K54" s="2" t="s">
        <v>178</v>
      </c>
      <c r="L54" s="1" t="s">
        <v>18</v>
      </c>
      <c r="M54" s="2">
        <v>265</v>
      </c>
      <c r="N54" s="2">
        <v>30</v>
      </c>
      <c r="O54" s="2">
        <v>20</v>
      </c>
      <c r="P54" s="2" t="s">
        <v>19</v>
      </c>
      <c r="Q54" s="2" t="s">
        <v>38</v>
      </c>
      <c r="R54" s="2" t="s">
        <v>21</v>
      </c>
      <c r="S54" s="2">
        <v>5</v>
      </c>
      <c r="T54" s="2" t="s">
        <v>265</v>
      </c>
      <c r="U54" s="11">
        <v>8019227356403</v>
      </c>
      <c r="V54" s="6">
        <v>1087.7945999999999</v>
      </c>
      <c r="W54" s="7">
        <v>0.4</v>
      </c>
      <c r="X54" s="6">
        <f t="shared" si="2"/>
        <v>652.67675999999994</v>
      </c>
      <c r="Y54" s="15">
        <f t="shared" si="1"/>
        <v>783.21211199999993</v>
      </c>
    </row>
    <row r="55" spans="1:25 16366:16366" x14ac:dyDescent="0.2">
      <c r="B55" s="1">
        <v>4132700</v>
      </c>
      <c r="C55" s="1" t="s">
        <v>110</v>
      </c>
      <c r="G55" s="1" t="s">
        <v>111</v>
      </c>
      <c r="H55" s="1" t="s">
        <v>42</v>
      </c>
      <c r="I55" s="1" t="s">
        <v>61</v>
      </c>
      <c r="J55" s="1" t="s">
        <v>17</v>
      </c>
      <c r="K55" s="2" t="s">
        <v>179</v>
      </c>
      <c r="L55" s="1" t="s">
        <v>18</v>
      </c>
      <c r="M55" s="2">
        <v>275</v>
      </c>
      <c r="N55" s="2">
        <v>35</v>
      </c>
      <c r="O55" s="2">
        <v>20</v>
      </c>
      <c r="P55" s="2" t="s">
        <v>38</v>
      </c>
      <c r="Q55" s="2" t="s">
        <v>20</v>
      </c>
      <c r="R55" s="2" t="s">
        <v>44</v>
      </c>
      <c r="S55" s="2">
        <v>5.5</v>
      </c>
      <c r="T55" s="2" t="s">
        <v>266</v>
      </c>
      <c r="U55" s="11">
        <v>8019227413274</v>
      </c>
      <c r="V55" s="6">
        <v>869.68349999999998</v>
      </c>
      <c r="W55" s="7">
        <v>0.4</v>
      </c>
      <c r="X55" s="6">
        <f t="shared" si="2"/>
        <v>521.81009999999992</v>
      </c>
      <c r="Y55" s="15">
        <f t="shared" si="1"/>
        <v>626.17211999999984</v>
      </c>
    </row>
    <row r="56" spans="1:25 16366:16366" x14ac:dyDescent="0.2">
      <c r="B56" s="1">
        <v>3246000</v>
      </c>
      <c r="C56" s="1" t="s">
        <v>112</v>
      </c>
      <c r="G56" s="1" t="s">
        <v>113</v>
      </c>
      <c r="H56" s="1" t="s">
        <v>68</v>
      </c>
      <c r="I56" s="1" t="s">
        <v>16</v>
      </c>
      <c r="J56" s="1" t="s">
        <v>17</v>
      </c>
      <c r="K56" s="1" t="s">
        <v>180</v>
      </c>
      <c r="L56" s="14" t="s">
        <v>18</v>
      </c>
      <c r="M56" s="9">
        <v>285</v>
      </c>
      <c r="N56" s="8">
        <v>35</v>
      </c>
      <c r="O56" s="1">
        <v>20</v>
      </c>
      <c r="P56" s="13" t="s">
        <v>38</v>
      </c>
      <c r="Q56" s="1" t="s">
        <v>38</v>
      </c>
      <c r="R56" s="1" t="s">
        <v>98</v>
      </c>
      <c r="S56" s="1">
        <v>5</v>
      </c>
      <c r="T56" s="1" t="s">
        <v>265</v>
      </c>
      <c r="U56" s="1">
        <v>8019227324600</v>
      </c>
      <c r="V56" s="6">
        <v>993.92399999999998</v>
      </c>
      <c r="W56" s="7">
        <v>0.4</v>
      </c>
      <c r="X56" s="6">
        <f t="shared" si="2"/>
        <v>596.35439999999994</v>
      </c>
      <c r="Y56" s="15">
        <f t="shared" si="1"/>
        <v>715.62527999999986</v>
      </c>
      <c r="XEL56" s="2"/>
    </row>
    <row r="57" spans="1:25 16366:16366" x14ac:dyDescent="0.2">
      <c r="B57" s="1">
        <v>4527400</v>
      </c>
      <c r="C57" s="1" t="s">
        <v>215</v>
      </c>
      <c r="G57" s="1" t="str">
        <f>LEFT(C57,10)</f>
        <v>285/30ZR20</v>
      </c>
      <c r="H57" s="1" t="s">
        <v>216</v>
      </c>
      <c r="I57" s="1" t="s">
        <v>61</v>
      </c>
      <c r="J57" s="1" t="s">
        <v>17</v>
      </c>
      <c r="K57" s="2" t="s">
        <v>218</v>
      </c>
      <c r="L57" s="1" t="s">
        <v>18</v>
      </c>
      <c r="M57" s="2">
        <v>285</v>
      </c>
      <c r="N57" s="2">
        <v>30</v>
      </c>
      <c r="O57" s="2">
        <v>20</v>
      </c>
      <c r="P57" s="2" t="s">
        <v>19</v>
      </c>
      <c r="Q57" s="2" t="s">
        <v>20</v>
      </c>
      <c r="R57" s="2" t="s">
        <v>50</v>
      </c>
      <c r="S57" s="2">
        <v>5.5</v>
      </c>
      <c r="T57" s="2" t="s">
        <v>266</v>
      </c>
      <c r="U57" s="11">
        <v>8019227452747</v>
      </c>
      <c r="V57" s="6">
        <v>848.97674999999992</v>
      </c>
      <c r="W57" s="7">
        <v>0.4</v>
      </c>
      <c r="X57" s="6">
        <f t="shared" si="2"/>
        <v>509.38604999999995</v>
      </c>
      <c r="Y57" s="15">
        <f t="shared" si="1"/>
        <v>611.26325999999995</v>
      </c>
    </row>
    <row r="58" spans="1:25 16366:16366" x14ac:dyDescent="0.2">
      <c r="A58" s="1" t="s">
        <v>198</v>
      </c>
      <c r="B58" s="1">
        <v>3621800</v>
      </c>
      <c r="C58" s="1" t="s">
        <v>114</v>
      </c>
      <c r="G58" s="1" t="s">
        <v>115</v>
      </c>
      <c r="H58" s="1" t="s">
        <v>29</v>
      </c>
      <c r="I58" s="1" t="s">
        <v>16</v>
      </c>
      <c r="J58" s="1" t="s">
        <v>17</v>
      </c>
      <c r="L58" s="1" t="s">
        <v>18</v>
      </c>
      <c r="M58" s="2">
        <v>295</v>
      </c>
      <c r="N58" s="2">
        <v>35</v>
      </c>
      <c r="O58" s="2">
        <v>20</v>
      </c>
      <c r="P58" s="2" t="s">
        <v>19</v>
      </c>
      <c r="Q58" s="2" t="s">
        <v>20</v>
      </c>
      <c r="R58" s="2" t="s">
        <v>50</v>
      </c>
      <c r="S58" s="2">
        <v>5</v>
      </c>
      <c r="T58" s="2" t="s">
        <v>265</v>
      </c>
      <c r="U58" s="11">
        <v>8019227362183</v>
      </c>
      <c r="V58" s="6">
        <v>895.91205000000002</v>
      </c>
      <c r="W58" s="7">
        <v>0.4</v>
      </c>
      <c r="X58" s="6">
        <f t="shared" si="2"/>
        <v>537.54723000000001</v>
      </c>
      <c r="Y58" s="15">
        <f t="shared" si="1"/>
        <v>645.05667600000004</v>
      </c>
    </row>
    <row r="59" spans="1:25 16366:16366" x14ac:dyDescent="0.2">
      <c r="A59" s="1" t="s">
        <v>250</v>
      </c>
      <c r="B59" s="1">
        <v>3742900</v>
      </c>
      <c r="C59" s="1" t="s">
        <v>92</v>
      </c>
      <c r="E59" s="2">
        <v>4580700</v>
      </c>
      <c r="F59" s="1" t="s">
        <v>240</v>
      </c>
      <c r="G59" s="1" t="s">
        <v>93</v>
      </c>
      <c r="H59" s="1" t="s">
        <v>29</v>
      </c>
      <c r="I59" s="1" t="s">
        <v>16</v>
      </c>
      <c r="J59" s="1" t="s">
        <v>17</v>
      </c>
      <c r="K59" s="2" t="s">
        <v>181</v>
      </c>
      <c r="L59" s="1" t="s">
        <v>18</v>
      </c>
      <c r="M59" s="2">
        <v>295</v>
      </c>
      <c r="N59" s="2">
        <v>30</v>
      </c>
      <c r="O59" s="2">
        <v>20</v>
      </c>
      <c r="P59" s="2" t="s">
        <v>19</v>
      </c>
      <c r="Q59" s="2" t="s">
        <v>20</v>
      </c>
      <c r="R59" s="2" t="s">
        <v>31</v>
      </c>
      <c r="S59" s="2">
        <v>5</v>
      </c>
      <c r="T59" s="2" t="s">
        <v>265</v>
      </c>
      <c r="U59" s="11">
        <v>8019227374292</v>
      </c>
      <c r="V59" s="6">
        <v>789.61739999999998</v>
      </c>
      <c r="W59" s="7">
        <v>0.4</v>
      </c>
      <c r="X59" s="6">
        <f t="shared" si="2"/>
        <v>473.77043999999995</v>
      </c>
      <c r="Y59" s="15">
        <f t="shared" si="1"/>
        <v>568.52452799999992</v>
      </c>
    </row>
    <row r="60" spans="1:25 16366:16366" x14ac:dyDescent="0.2">
      <c r="B60" s="1">
        <v>4580700</v>
      </c>
      <c r="C60" s="1" t="s">
        <v>142</v>
      </c>
      <c r="G60" s="1" t="s">
        <v>93</v>
      </c>
      <c r="H60" s="1" t="s">
        <v>29</v>
      </c>
      <c r="I60" s="1" t="s">
        <v>61</v>
      </c>
      <c r="J60" s="1" t="s">
        <v>17</v>
      </c>
      <c r="K60" s="2" t="s">
        <v>181</v>
      </c>
      <c r="L60" s="1" t="s">
        <v>18</v>
      </c>
      <c r="M60" s="2">
        <v>295</v>
      </c>
      <c r="N60" s="2">
        <v>30</v>
      </c>
      <c r="O60" s="2">
        <v>20</v>
      </c>
      <c r="P60" s="2" t="s">
        <v>19</v>
      </c>
      <c r="Q60" s="2" t="s">
        <v>20</v>
      </c>
      <c r="R60" s="2" t="s">
        <v>50</v>
      </c>
      <c r="S60" s="2">
        <v>5.5</v>
      </c>
      <c r="T60" s="2" t="s">
        <v>266</v>
      </c>
      <c r="U60" s="11">
        <v>8019227458077</v>
      </c>
      <c r="V60" s="6">
        <v>908.33609999999999</v>
      </c>
      <c r="W60" s="7">
        <v>0.4</v>
      </c>
      <c r="X60" s="6">
        <f t="shared" si="2"/>
        <v>545.0016599999999</v>
      </c>
      <c r="Y60" s="15">
        <f t="shared" si="1"/>
        <v>654.00199199999986</v>
      </c>
    </row>
    <row r="61" spans="1:25 16366:16366" x14ac:dyDescent="0.2">
      <c r="B61" s="1">
        <v>4463400</v>
      </c>
      <c r="C61" s="1" t="s">
        <v>131</v>
      </c>
      <c r="G61" s="1" t="s">
        <v>133</v>
      </c>
      <c r="H61" s="1" t="s">
        <v>29</v>
      </c>
      <c r="I61" s="1" t="s">
        <v>61</v>
      </c>
      <c r="J61" s="1" t="s">
        <v>17</v>
      </c>
      <c r="K61" s="2" t="s">
        <v>182</v>
      </c>
      <c r="L61" s="1" t="s">
        <v>18</v>
      </c>
      <c r="M61" s="2">
        <v>305</v>
      </c>
      <c r="N61" s="2">
        <v>35</v>
      </c>
      <c r="O61" s="2">
        <v>20</v>
      </c>
      <c r="P61" s="2" t="s">
        <v>38</v>
      </c>
      <c r="Q61" s="2" t="s">
        <v>19</v>
      </c>
      <c r="R61" s="2" t="s">
        <v>31</v>
      </c>
      <c r="S61" s="2">
        <v>5.5</v>
      </c>
      <c r="T61" s="2" t="s">
        <v>266</v>
      </c>
      <c r="U61" s="11">
        <v>8019227446340</v>
      </c>
      <c r="V61" s="6">
        <v>1112.6426999999999</v>
      </c>
      <c r="W61" s="7">
        <v>0.4</v>
      </c>
      <c r="X61" s="6">
        <f t="shared" si="2"/>
        <v>667.58561999999984</v>
      </c>
      <c r="Y61" s="15">
        <f t="shared" si="1"/>
        <v>801.1027439999998</v>
      </c>
    </row>
    <row r="62" spans="1:25 16366:16366" x14ac:dyDescent="0.2">
      <c r="B62" s="1">
        <v>3937900</v>
      </c>
      <c r="C62" s="1" t="s">
        <v>97</v>
      </c>
      <c r="G62" s="1" t="s">
        <v>95</v>
      </c>
      <c r="H62" s="1" t="s">
        <v>78</v>
      </c>
      <c r="I62" s="1" t="s">
        <v>16</v>
      </c>
      <c r="J62" s="1" t="s">
        <v>17</v>
      </c>
      <c r="K62" s="1" t="s">
        <v>184</v>
      </c>
      <c r="L62" s="14" t="s">
        <v>18</v>
      </c>
      <c r="M62" s="9">
        <v>305</v>
      </c>
      <c r="N62" s="8">
        <v>30</v>
      </c>
      <c r="O62" s="1">
        <v>20</v>
      </c>
      <c r="P62" s="13" t="s">
        <v>19</v>
      </c>
      <c r="Q62" s="1" t="s">
        <v>38</v>
      </c>
      <c r="R62" s="1" t="s">
        <v>98</v>
      </c>
      <c r="S62" s="1">
        <v>5</v>
      </c>
      <c r="T62" s="1" t="s">
        <v>265</v>
      </c>
      <c r="U62" s="1">
        <v>8019227393798</v>
      </c>
      <c r="V62" s="6">
        <v>1200.9914999999999</v>
      </c>
      <c r="W62" s="7">
        <v>0.4</v>
      </c>
      <c r="X62" s="6">
        <f t="shared" si="2"/>
        <v>720.59489999999983</v>
      </c>
      <c r="Y62" s="15">
        <f t="shared" si="1"/>
        <v>864.71387999999979</v>
      </c>
      <c r="XEL62" s="2"/>
    </row>
    <row r="63" spans="1:25 16366:16366" x14ac:dyDescent="0.2">
      <c r="A63" s="1" t="s">
        <v>198</v>
      </c>
      <c r="B63" s="1">
        <v>2573900</v>
      </c>
      <c r="C63" s="1" t="s">
        <v>94</v>
      </c>
      <c r="G63" s="1" t="s">
        <v>95</v>
      </c>
      <c r="H63" s="1" t="s">
        <v>86</v>
      </c>
      <c r="I63" s="1" t="s">
        <v>16</v>
      </c>
      <c r="J63" s="1" t="s">
        <v>17</v>
      </c>
      <c r="K63" s="2" t="s">
        <v>185</v>
      </c>
      <c r="L63" s="1" t="s">
        <v>18</v>
      </c>
      <c r="M63" s="2">
        <v>305</v>
      </c>
      <c r="N63" s="2">
        <v>30</v>
      </c>
      <c r="O63" s="2">
        <v>20</v>
      </c>
      <c r="P63" s="2" t="s">
        <v>19</v>
      </c>
      <c r="Q63" s="2" t="s">
        <v>20</v>
      </c>
      <c r="R63" s="2" t="s">
        <v>96</v>
      </c>
      <c r="S63" s="2">
        <v>5</v>
      </c>
      <c r="T63" s="2" t="s">
        <v>265</v>
      </c>
      <c r="U63" s="11">
        <v>8019227257397</v>
      </c>
      <c r="V63" s="6">
        <v>1156.8171</v>
      </c>
      <c r="W63" s="7">
        <v>0.4</v>
      </c>
      <c r="X63" s="6">
        <f t="shared" si="2"/>
        <v>694.09025999999994</v>
      </c>
      <c r="Y63" s="15">
        <f t="shared" si="1"/>
        <v>832.90831199999991</v>
      </c>
    </row>
    <row r="64" spans="1:25 16366:16366" x14ac:dyDescent="0.2">
      <c r="A64" s="1" t="s">
        <v>250</v>
      </c>
      <c r="B64" s="1">
        <v>3744300</v>
      </c>
      <c r="C64" s="1" t="s">
        <v>99</v>
      </c>
      <c r="E64" s="2">
        <v>4264400</v>
      </c>
      <c r="F64" s="1" t="s">
        <v>246</v>
      </c>
      <c r="G64" s="1" t="s">
        <v>95</v>
      </c>
      <c r="H64" s="1" t="s">
        <v>29</v>
      </c>
      <c r="I64" s="1" t="s">
        <v>16</v>
      </c>
      <c r="J64" s="1" t="s">
        <v>17</v>
      </c>
      <c r="K64" s="2" t="s">
        <v>183</v>
      </c>
      <c r="L64" s="1" t="s">
        <v>18</v>
      </c>
      <c r="M64" s="2">
        <v>305</v>
      </c>
      <c r="N64" s="2">
        <v>30</v>
      </c>
      <c r="O64" s="2">
        <v>20</v>
      </c>
      <c r="P64" s="2" t="s">
        <v>19</v>
      </c>
      <c r="Q64" s="2" t="s">
        <v>20</v>
      </c>
      <c r="R64" s="2" t="s">
        <v>50</v>
      </c>
      <c r="S64" s="2">
        <v>5</v>
      </c>
      <c r="T64" s="2" t="s">
        <v>265</v>
      </c>
      <c r="U64" s="11">
        <v>8019227374438</v>
      </c>
      <c r="V64" s="6">
        <v>1111.26225</v>
      </c>
      <c r="W64" s="7">
        <v>0.4</v>
      </c>
      <c r="X64" s="6">
        <f t="shared" si="2"/>
        <v>666.75734999999997</v>
      </c>
      <c r="Y64" s="15">
        <f t="shared" si="1"/>
        <v>800.10881999999992</v>
      </c>
    </row>
    <row r="65" spans="1:25 16366:16366" x14ac:dyDescent="0.2">
      <c r="B65" s="1">
        <v>4264400</v>
      </c>
      <c r="C65" s="1" t="s">
        <v>143</v>
      </c>
      <c r="G65" s="1" t="s">
        <v>95</v>
      </c>
      <c r="H65" s="1" t="s">
        <v>29</v>
      </c>
      <c r="I65" s="1" t="s">
        <v>61</v>
      </c>
      <c r="J65" s="1" t="s">
        <v>17</v>
      </c>
      <c r="K65" s="2" t="s">
        <v>183</v>
      </c>
      <c r="L65" s="1" t="s">
        <v>18</v>
      </c>
      <c r="M65" s="2">
        <v>305</v>
      </c>
      <c r="N65" s="2">
        <v>30</v>
      </c>
      <c r="O65" s="2">
        <v>20</v>
      </c>
      <c r="P65" s="2" t="s">
        <v>19</v>
      </c>
      <c r="Q65" s="2" t="s">
        <v>19</v>
      </c>
      <c r="R65" s="2" t="s">
        <v>31</v>
      </c>
      <c r="S65" s="2">
        <v>5.5</v>
      </c>
      <c r="T65" s="2" t="s">
        <v>266</v>
      </c>
      <c r="U65" s="11">
        <v>8019227426441</v>
      </c>
      <c r="V65" s="6">
        <v>1114.02315</v>
      </c>
      <c r="W65" s="7">
        <v>0.4</v>
      </c>
      <c r="X65" s="6">
        <f t="shared" si="2"/>
        <v>668.41389000000004</v>
      </c>
      <c r="Y65" s="15">
        <f t="shared" si="1"/>
        <v>802.09666800000002</v>
      </c>
    </row>
    <row r="66" spans="1:25 16366:16366" x14ac:dyDescent="0.2">
      <c r="B66" s="1">
        <v>3086800</v>
      </c>
      <c r="C66" s="1" t="s">
        <v>100</v>
      </c>
      <c r="G66" s="1" t="s">
        <v>101</v>
      </c>
      <c r="H66" s="1" t="s">
        <v>29</v>
      </c>
      <c r="I66" s="1" t="s">
        <v>16</v>
      </c>
      <c r="J66" s="1" t="s">
        <v>17</v>
      </c>
      <c r="K66" s="2" t="s">
        <v>186</v>
      </c>
      <c r="L66" s="1" t="s">
        <v>18</v>
      </c>
      <c r="M66" s="2">
        <v>315</v>
      </c>
      <c r="N66" s="2">
        <v>30</v>
      </c>
      <c r="O66" s="2">
        <v>20</v>
      </c>
      <c r="P66" s="2" t="s">
        <v>19</v>
      </c>
      <c r="Q66" s="2" t="s">
        <v>38</v>
      </c>
      <c r="R66" s="2" t="s">
        <v>98</v>
      </c>
      <c r="S66" s="2">
        <v>5.5</v>
      </c>
      <c r="T66" s="2" t="s">
        <v>265</v>
      </c>
      <c r="U66" s="11">
        <v>8019227308686</v>
      </c>
      <c r="V66" s="6">
        <v>1218.9373499999999</v>
      </c>
      <c r="W66" s="7">
        <v>0.4</v>
      </c>
      <c r="X66" s="6">
        <f t="shared" si="2"/>
        <v>731.36240999999995</v>
      </c>
      <c r="Y66" s="15">
        <f t="shared" si="1"/>
        <v>877.63489199999992</v>
      </c>
    </row>
    <row r="67" spans="1:25 16366:16366" x14ac:dyDescent="0.2">
      <c r="A67" s="1" t="s">
        <v>227</v>
      </c>
      <c r="B67" s="1">
        <v>4221100</v>
      </c>
      <c r="C67" s="1" t="s">
        <v>234</v>
      </c>
      <c r="G67" s="1" t="s">
        <v>253</v>
      </c>
      <c r="H67" s="1" t="s">
        <v>68</v>
      </c>
      <c r="I67" s="1" t="s">
        <v>61</v>
      </c>
      <c r="J67" s="1" t="s">
        <v>17</v>
      </c>
      <c r="K67" s="1" t="s">
        <v>254</v>
      </c>
      <c r="L67" s="1" t="s">
        <v>18</v>
      </c>
      <c r="M67" s="9">
        <v>335</v>
      </c>
      <c r="N67" s="8">
        <v>30</v>
      </c>
      <c r="O67" s="1">
        <v>20</v>
      </c>
      <c r="P67" s="13" t="s">
        <v>19</v>
      </c>
      <c r="Q67" s="1" t="s">
        <v>38</v>
      </c>
      <c r="R67" s="1" t="s">
        <v>96</v>
      </c>
      <c r="S67" s="1">
        <v>4.9000000000000004</v>
      </c>
      <c r="T67" s="1" t="s">
        <v>266</v>
      </c>
      <c r="U67" s="1">
        <v>8019227422115</v>
      </c>
      <c r="V67" s="6">
        <v>1568.1912</v>
      </c>
      <c r="W67" s="7">
        <v>0.4</v>
      </c>
      <c r="X67" s="6">
        <f t="shared" ref="X67:X98" si="3">V67-(V67*W67)</f>
        <v>940.91471999999999</v>
      </c>
      <c r="Y67" s="15">
        <f t="shared" si="1"/>
        <v>1129.0976639999999</v>
      </c>
      <c r="XEL67" s="2"/>
    </row>
    <row r="68" spans="1:25 16366:16366" x14ac:dyDescent="0.2">
      <c r="B68" s="1">
        <v>4231800</v>
      </c>
      <c r="C68" s="1" t="s">
        <v>144</v>
      </c>
      <c r="G68" s="1" t="s">
        <v>134</v>
      </c>
      <c r="H68" s="1" t="s">
        <v>135</v>
      </c>
      <c r="I68" s="1" t="s">
        <v>61</v>
      </c>
      <c r="J68" s="1" t="s">
        <v>17</v>
      </c>
      <c r="K68" s="2" t="s">
        <v>187</v>
      </c>
      <c r="L68" s="1" t="s">
        <v>18</v>
      </c>
      <c r="M68" s="2">
        <v>265</v>
      </c>
      <c r="N68" s="2">
        <v>35</v>
      </c>
      <c r="O68" s="2">
        <v>21</v>
      </c>
      <c r="P68" s="2" t="s">
        <v>19</v>
      </c>
      <c r="Q68" s="2" t="s">
        <v>19</v>
      </c>
      <c r="R68" s="2" t="s">
        <v>44</v>
      </c>
      <c r="S68" s="2" t="s">
        <v>267</v>
      </c>
      <c r="T68" s="2" t="s">
        <v>266</v>
      </c>
      <c r="U68" s="11">
        <v>8019227423181</v>
      </c>
      <c r="V68" s="6">
        <v>1192.7087999999999</v>
      </c>
      <c r="W68" s="7">
        <v>0.4</v>
      </c>
      <c r="X68" s="6">
        <f t="shared" si="3"/>
        <v>715.62527999999998</v>
      </c>
      <c r="Y68" s="15">
        <f t="shared" si="1"/>
        <v>858.75033599999995</v>
      </c>
    </row>
    <row r="69" spans="1:25 16366:16366" x14ac:dyDescent="0.2">
      <c r="B69" s="1">
        <v>4580800</v>
      </c>
      <c r="C69" s="1" t="s">
        <v>211</v>
      </c>
      <c r="G69" s="1" t="str">
        <f>LEFT(C69,10)</f>
        <v>265/35ZR21</v>
      </c>
      <c r="H69" s="1" t="s">
        <v>219</v>
      </c>
      <c r="I69" s="1" t="s">
        <v>61</v>
      </c>
      <c r="J69" s="1" t="s">
        <v>17</v>
      </c>
      <c r="K69" s="2" t="s">
        <v>221</v>
      </c>
      <c r="L69" s="1" t="s">
        <v>18</v>
      </c>
      <c r="M69" s="2">
        <v>265</v>
      </c>
      <c r="N69" s="2">
        <v>35</v>
      </c>
      <c r="O69" s="2">
        <v>21</v>
      </c>
      <c r="P69" s="2" t="s">
        <v>19</v>
      </c>
      <c r="Q69" s="2" t="s">
        <v>38</v>
      </c>
      <c r="R69" s="2" t="s">
        <v>50</v>
      </c>
      <c r="S69" s="2">
        <v>5.5</v>
      </c>
      <c r="T69" s="2" t="s">
        <v>266</v>
      </c>
      <c r="U69" s="11">
        <v>8019227458084</v>
      </c>
      <c r="V69" s="6">
        <v>1192.7087999999999</v>
      </c>
      <c r="W69" s="7">
        <v>0.4</v>
      </c>
      <c r="X69" s="6">
        <f t="shared" si="3"/>
        <v>715.62527999999998</v>
      </c>
      <c r="Y69" s="15">
        <f t="shared" si="1"/>
        <v>858.75033599999995</v>
      </c>
    </row>
    <row r="70" spans="1:25 16366:16366" x14ac:dyDescent="0.2">
      <c r="B70" s="1">
        <v>7121300</v>
      </c>
      <c r="C70" s="1" t="s">
        <v>212</v>
      </c>
      <c r="G70" s="1" t="str">
        <f>LEFT(C70,10)</f>
        <v>265/35ZR21</v>
      </c>
      <c r="H70" s="1" t="s">
        <v>220</v>
      </c>
      <c r="I70" s="1" t="s">
        <v>61</v>
      </c>
      <c r="J70" s="1" t="s">
        <v>17</v>
      </c>
      <c r="K70" s="2" t="s">
        <v>222</v>
      </c>
      <c r="L70" s="1" t="s">
        <v>18</v>
      </c>
      <c r="M70" s="2">
        <v>265</v>
      </c>
      <c r="N70" s="2">
        <v>35</v>
      </c>
      <c r="O70" s="2">
        <v>21</v>
      </c>
      <c r="P70" s="2" t="s">
        <v>19</v>
      </c>
      <c r="Q70" s="2" t="s">
        <v>20</v>
      </c>
      <c r="R70" s="2" t="s">
        <v>44</v>
      </c>
      <c r="S70" s="2">
        <v>5.5</v>
      </c>
      <c r="T70" s="2" t="s">
        <v>266</v>
      </c>
      <c r="U70" s="11">
        <v>8019227453362</v>
      </c>
      <c r="V70" s="6">
        <v>1397.0154</v>
      </c>
      <c r="W70" s="7">
        <v>0.4</v>
      </c>
      <c r="X70" s="6">
        <f t="shared" si="3"/>
        <v>838.20924000000002</v>
      </c>
      <c r="Y70" s="15">
        <f t="shared" ref="Y70:Y87" si="4">X70*1.2</f>
        <v>1005.851088</v>
      </c>
    </row>
    <row r="71" spans="1:25 16366:16366" x14ac:dyDescent="0.2">
      <c r="B71" s="1">
        <v>4540400</v>
      </c>
      <c r="C71" s="1" t="s">
        <v>141</v>
      </c>
      <c r="G71" s="1" t="s">
        <v>199</v>
      </c>
      <c r="H71" s="1" t="s">
        <v>203</v>
      </c>
      <c r="I71" s="1" t="s">
        <v>61</v>
      </c>
      <c r="J71" s="1" t="s">
        <v>17</v>
      </c>
      <c r="K71" s="2" t="s">
        <v>188</v>
      </c>
      <c r="L71" s="1" t="s">
        <v>18</v>
      </c>
      <c r="M71" s="2">
        <v>295</v>
      </c>
      <c r="N71" s="2">
        <v>30</v>
      </c>
      <c r="O71" s="2">
        <v>21</v>
      </c>
      <c r="P71" s="2" t="s">
        <v>38</v>
      </c>
      <c r="Q71" s="2" t="s">
        <v>20</v>
      </c>
      <c r="R71" s="2" t="s">
        <v>50</v>
      </c>
      <c r="S71" s="2">
        <v>5.5</v>
      </c>
      <c r="T71" s="2" t="s">
        <v>266</v>
      </c>
      <c r="U71" s="11">
        <v>8019227454048</v>
      </c>
      <c r="V71" s="6">
        <v>880.72709999999995</v>
      </c>
      <c r="W71" s="7">
        <v>0.4</v>
      </c>
      <c r="X71" s="6">
        <f t="shared" si="3"/>
        <v>528.43625999999995</v>
      </c>
      <c r="Y71" s="15">
        <f t="shared" si="4"/>
        <v>634.12351199999989</v>
      </c>
    </row>
    <row r="72" spans="1:25 16366:16366" x14ac:dyDescent="0.2">
      <c r="A72" s="1" t="s">
        <v>250</v>
      </c>
      <c r="B72" s="1">
        <v>3835900</v>
      </c>
      <c r="C72" s="1" t="s">
        <v>119</v>
      </c>
      <c r="E72" s="2">
        <v>4264600</v>
      </c>
      <c r="F72" s="1" t="s">
        <v>241</v>
      </c>
      <c r="G72" s="1" t="s">
        <v>120</v>
      </c>
      <c r="H72" s="1" t="s">
        <v>29</v>
      </c>
      <c r="I72" s="1" t="s">
        <v>16</v>
      </c>
      <c r="J72" s="1" t="s">
        <v>17</v>
      </c>
      <c r="K72" s="2" t="s">
        <v>190</v>
      </c>
      <c r="L72" s="1" t="s">
        <v>18</v>
      </c>
      <c r="M72" s="2">
        <v>305</v>
      </c>
      <c r="N72" s="2">
        <v>30</v>
      </c>
      <c r="O72" s="2">
        <v>21</v>
      </c>
      <c r="P72" s="2" t="s">
        <v>38</v>
      </c>
      <c r="Q72" s="2" t="s">
        <v>20</v>
      </c>
      <c r="R72" s="2" t="s">
        <v>96</v>
      </c>
      <c r="S72" s="2">
        <v>5</v>
      </c>
      <c r="T72" s="2" t="s">
        <v>265</v>
      </c>
      <c r="U72" s="11">
        <v>8019227383591</v>
      </c>
      <c r="V72" s="6">
        <v>1036.71795</v>
      </c>
      <c r="W72" s="7">
        <v>0.4</v>
      </c>
      <c r="X72" s="6">
        <f t="shared" si="3"/>
        <v>622.03076999999996</v>
      </c>
      <c r="Y72" s="15">
        <f t="shared" si="4"/>
        <v>746.43692399999998</v>
      </c>
    </row>
    <row r="73" spans="1:25 16366:16366" x14ac:dyDescent="0.2">
      <c r="B73" s="1">
        <v>4231900</v>
      </c>
      <c r="C73" s="1" t="s">
        <v>146</v>
      </c>
      <c r="G73" s="1" t="s">
        <v>120</v>
      </c>
      <c r="H73" s="1" t="s">
        <v>135</v>
      </c>
      <c r="I73" s="1" t="s">
        <v>61</v>
      </c>
      <c r="J73" s="1" t="s">
        <v>17</v>
      </c>
      <c r="K73" s="2" t="s">
        <v>189</v>
      </c>
      <c r="L73" s="1" t="s">
        <v>18</v>
      </c>
      <c r="M73" s="2">
        <v>305</v>
      </c>
      <c r="N73" s="2">
        <v>30</v>
      </c>
      <c r="O73" s="2">
        <v>21</v>
      </c>
      <c r="P73" s="2" t="s">
        <v>19</v>
      </c>
      <c r="Q73" s="2" t="s">
        <v>19</v>
      </c>
      <c r="R73" s="2" t="s">
        <v>31</v>
      </c>
      <c r="S73" s="2" t="s">
        <v>267</v>
      </c>
      <c r="T73" s="2" t="s">
        <v>266</v>
      </c>
      <c r="U73" s="11">
        <v>8019227423198</v>
      </c>
      <c r="V73" s="6">
        <v>1285.19895</v>
      </c>
      <c r="W73" s="7">
        <v>0.4</v>
      </c>
      <c r="X73" s="6">
        <f t="shared" si="3"/>
        <v>771.11937</v>
      </c>
      <c r="Y73" s="15">
        <f t="shared" si="4"/>
        <v>925.34324399999991</v>
      </c>
    </row>
    <row r="74" spans="1:25 16366:16366" x14ac:dyDescent="0.2">
      <c r="A74" s="1" t="s">
        <v>269</v>
      </c>
      <c r="B74" s="1">
        <v>4264600</v>
      </c>
      <c r="C74" s="1" t="s">
        <v>241</v>
      </c>
      <c r="G74" s="1" t="s">
        <v>120</v>
      </c>
      <c r="H74" s="1" t="s">
        <v>29</v>
      </c>
      <c r="I74" s="1" t="s">
        <v>61</v>
      </c>
      <c r="J74" s="1" t="s">
        <v>17</v>
      </c>
      <c r="K74" s="2" t="s">
        <v>190</v>
      </c>
      <c r="L74" s="1" t="s">
        <v>18</v>
      </c>
      <c r="M74" s="2">
        <v>305</v>
      </c>
      <c r="N74" s="2">
        <v>30</v>
      </c>
      <c r="O74" s="2">
        <v>21</v>
      </c>
      <c r="P74" s="2" t="s">
        <v>38</v>
      </c>
      <c r="Q74" s="2" t="s">
        <v>19</v>
      </c>
      <c r="R74" s="2" t="s">
        <v>31</v>
      </c>
      <c r="S74" s="2">
        <v>5.5</v>
      </c>
      <c r="T74" s="2" t="s">
        <v>266</v>
      </c>
      <c r="U74" s="11">
        <v>8019227426465</v>
      </c>
      <c r="V74" s="6">
        <v>999.44579999999996</v>
      </c>
      <c r="W74" s="7">
        <v>0.4</v>
      </c>
      <c r="X74" s="6">
        <f t="shared" si="3"/>
        <v>599.66747999999995</v>
      </c>
      <c r="Y74" s="15">
        <f t="shared" si="4"/>
        <v>719.60097599999995</v>
      </c>
    </row>
    <row r="75" spans="1:25 16366:16366" x14ac:dyDescent="0.2">
      <c r="A75" s="1" t="s">
        <v>250</v>
      </c>
      <c r="B75" s="1">
        <v>4087400</v>
      </c>
      <c r="C75" s="1" t="s">
        <v>147</v>
      </c>
      <c r="E75" s="2">
        <v>4264700</v>
      </c>
      <c r="F75" s="1" t="s">
        <v>228</v>
      </c>
      <c r="G75" s="1" t="s">
        <v>121</v>
      </c>
      <c r="H75" s="1" t="s">
        <v>42</v>
      </c>
      <c r="I75" s="1" t="s">
        <v>16</v>
      </c>
      <c r="J75" s="1" t="s">
        <v>17</v>
      </c>
      <c r="K75" s="2" t="s">
        <v>191</v>
      </c>
      <c r="L75" s="1" t="s">
        <v>18</v>
      </c>
      <c r="M75" s="2">
        <v>315</v>
      </c>
      <c r="N75" s="2">
        <v>30</v>
      </c>
      <c r="O75" s="2">
        <v>21</v>
      </c>
      <c r="P75" s="2" t="s">
        <v>38</v>
      </c>
      <c r="Q75" s="2" t="s">
        <v>30</v>
      </c>
      <c r="R75" s="2" t="s">
        <v>96</v>
      </c>
      <c r="S75" s="2">
        <v>5</v>
      </c>
      <c r="T75" s="2" t="s">
        <v>265</v>
      </c>
      <c r="U75" s="11">
        <v>8019227408744</v>
      </c>
      <c r="V75" s="6">
        <v>1046.3811000000001</v>
      </c>
      <c r="W75" s="7">
        <v>0.4</v>
      </c>
      <c r="X75" s="6">
        <f t="shared" si="3"/>
        <v>627.82866000000001</v>
      </c>
      <c r="Y75" s="15">
        <f t="shared" si="4"/>
        <v>753.39439200000004</v>
      </c>
    </row>
    <row r="76" spans="1:25 16366:16366" x14ac:dyDescent="0.2">
      <c r="B76" s="1">
        <v>4264700</v>
      </c>
      <c r="C76" s="1" t="s">
        <v>228</v>
      </c>
      <c r="G76" s="1" t="s">
        <v>121</v>
      </c>
      <c r="H76" s="1" t="s">
        <v>226</v>
      </c>
      <c r="I76" s="1" t="s">
        <v>61</v>
      </c>
      <c r="J76" s="1" t="s">
        <v>17</v>
      </c>
      <c r="K76" s="2" t="s">
        <v>229</v>
      </c>
      <c r="L76" s="1" t="s">
        <v>18</v>
      </c>
      <c r="M76" s="2">
        <v>315</v>
      </c>
      <c r="N76" s="2">
        <v>30</v>
      </c>
      <c r="O76" s="2">
        <v>21</v>
      </c>
      <c r="P76" s="2" t="s">
        <v>38</v>
      </c>
      <c r="Q76" s="2" t="s">
        <v>19</v>
      </c>
      <c r="R76" s="2" t="s">
        <v>31</v>
      </c>
      <c r="S76" s="2">
        <v>12.000000000000002</v>
      </c>
      <c r="T76" s="2" t="s">
        <v>266</v>
      </c>
      <c r="U76" s="11">
        <v>8019227426472</v>
      </c>
      <c r="V76" s="6">
        <v>1126.4472000000001</v>
      </c>
      <c r="W76" s="7">
        <v>0.4</v>
      </c>
      <c r="X76" s="6">
        <f t="shared" si="3"/>
        <v>675.86832000000004</v>
      </c>
      <c r="Y76" s="15">
        <f t="shared" si="4"/>
        <v>811.04198400000007</v>
      </c>
    </row>
    <row r="77" spans="1:25 16366:16366" x14ac:dyDescent="0.2">
      <c r="B77" s="1">
        <v>3928000</v>
      </c>
      <c r="C77" s="1" t="s">
        <v>149</v>
      </c>
      <c r="G77" s="1" t="s">
        <v>123</v>
      </c>
      <c r="H77" s="1" t="s">
        <v>202</v>
      </c>
      <c r="I77" s="1" t="s">
        <v>16</v>
      </c>
      <c r="J77" s="1" t="s">
        <v>17</v>
      </c>
      <c r="K77" s="2" t="s">
        <v>193</v>
      </c>
      <c r="L77" s="1" t="s">
        <v>18</v>
      </c>
      <c r="M77" s="2">
        <v>325</v>
      </c>
      <c r="N77" s="2">
        <v>30</v>
      </c>
      <c r="O77" s="2">
        <v>21</v>
      </c>
      <c r="P77" s="2" t="s">
        <v>38</v>
      </c>
      <c r="Q77" s="2" t="s">
        <v>20</v>
      </c>
      <c r="R77" s="2" t="s">
        <v>118</v>
      </c>
      <c r="S77" s="2">
        <v>6</v>
      </c>
      <c r="T77" s="2" t="s">
        <v>265</v>
      </c>
      <c r="U77" s="11">
        <v>8019227392807</v>
      </c>
      <c r="V77" s="6">
        <v>1174.76295</v>
      </c>
      <c r="W77" s="7">
        <v>0.4</v>
      </c>
      <c r="X77" s="6">
        <f t="shared" si="3"/>
        <v>704.85777000000007</v>
      </c>
      <c r="Y77" s="15">
        <f t="shared" si="4"/>
        <v>845.82932400000004</v>
      </c>
    </row>
    <row r="78" spans="1:25 16366:16366" x14ac:dyDescent="0.2">
      <c r="A78" s="1" t="s">
        <v>250</v>
      </c>
      <c r="B78" s="1">
        <v>4229300</v>
      </c>
      <c r="C78" s="1" t="s">
        <v>122</v>
      </c>
      <c r="E78" s="2">
        <v>4264900</v>
      </c>
      <c r="F78" s="1" t="s">
        <v>245</v>
      </c>
      <c r="G78" s="1" t="s">
        <v>123</v>
      </c>
      <c r="H78" s="1" t="s">
        <v>29</v>
      </c>
      <c r="I78" s="1" t="s">
        <v>16</v>
      </c>
      <c r="J78" s="1" t="s">
        <v>17</v>
      </c>
      <c r="K78" s="2" t="s">
        <v>192</v>
      </c>
      <c r="L78" s="1" t="s">
        <v>18</v>
      </c>
      <c r="M78" s="2">
        <v>325</v>
      </c>
      <c r="N78" s="2">
        <v>30</v>
      </c>
      <c r="O78" s="2">
        <v>21</v>
      </c>
      <c r="P78" s="2" t="s">
        <v>38</v>
      </c>
      <c r="Q78" s="2" t="s">
        <v>20</v>
      </c>
      <c r="R78" s="2" t="s">
        <v>118</v>
      </c>
      <c r="S78" s="2">
        <v>5</v>
      </c>
      <c r="T78" s="2" t="s">
        <v>265</v>
      </c>
      <c r="U78" s="11">
        <v>8019227422931</v>
      </c>
      <c r="V78" s="6">
        <v>1127.8276499999999</v>
      </c>
      <c r="W78" s="7">
        <v>0.4</v>
      </c>
      <c r="X78" s="6">
        <f t="shared" si="3"/>
        <v>676.69659000000001</v>
      </c>
      <c r="Y78" s="15">
        <f t="shared" si="4"/>
        <v>812.03590799999995</v>
      </c>
    </row>
    <row r="79" spans="1:25 16366:16366" x14ac:dyDescent="0.2">
      <c r="B79" s="1">
        <v>4264900</v>
      </c>
      <c r="C79" s="1" t="s">
        <v>148</v>
      </c>
      <c r="G79" s="1" t="s">
        <v>123</v>
      </c>
      <c r="H79" s="1" t="s">
        <v>29</v>
      </c>
      <c r="I79" s="1" t="s">
        <v>61</v>
      </c>
      <c r="J79" s="1" t="s">
        <v>17</v>
      </c>
      <c r="K79" s="2" t="s">
        <v>192</v>
      </c>
      <c r="L79" s="1" t="s">
        <v>18</v>
      </c>
      <c r="M79" s="2">
        <v>325</v>
      </c>
      <c r="N79" s="2">
        <v>30</v>
      </c>
      <c r="O79" s="2">
        <v>21</v>
      </c>
      <c r="P79" s="2" t="s">
        <v>38</v>
      </c>
      <c r="Q79" s="2" t="s">
        <v>38</v>
      </c>
      <c r="R79" s="2" t="s">
        <v>31</v>
      </c>
      <c r="S79" s="2">
        <v>5.5</v>
      </c>
      <c r="T79" s="2" t="s">
        <v>266</v>
      </c>
      <c r="U79" s="11">
        <v>8019227426496</v>
      </c>
      <c r="V79" s="6">
        <v>1196.85015</v>
      </c>
      <c r="W79" s="7">
        <v>0.4</v>
      </c>
      <c r="X79" s="6">
        <f t="shared" si="3"/>
        <v>718.1100899999999</v>
      </c>
      <c r="Y79" s="15">
        <f t="shared" si="4"/>
        <v>861.73210799999981</v>
      </c>
    </row>
    <row r="80" spans="1:25 16366:16366" x14ac:dyDescent="0.2">
      <c r="B80" s="1">
        <v>4580900</v>
      </c>
      <c r="C80" s="1" t="s">
        <v>209</v>
      </c>
      <c r="G80" s="1" t="s">
        <v>123</v>
      </c>
      <c r="H80" s="1" t="s">
        <v>219</v>
      </c>
      <c r="I80" s="1" t="s">
        <v>61</v>
      </c>
      <c r="J80" s="1" t="s">
        <v>17</v>
      </c>
      <c r="K80" s="2" t="s">
        <v>210</v>
      </c>
      <c r="L80" s="1" t="s">
        <v>18</v>
      </c>
      <c r="M80" s="2">
        <v>325</v>
      </c>
      <c r="N80" s="2">
        <v>30</v>
      </c>
      <c r="O80" s="2">
        <v>21</v>
      </c>
      <c r="P80" s="2" t="s">
        <v>19</v>
      </c>
      <c r="Q80" s="2" t="s">
        <v>38</v>
      </c>
      <c r="R80" s="2" t="s">
        <v>31</v>
      </c>
      <c r="S80" s="2">
        <v>5.5</v>
      </c>
      <c r="T80" s="2" t="s">
        <v>266</v>
      </c>
      <c r="U80" s="11">
        <v>8019227458091</v>
      </c>
      <c r="V80" s="6">
        <v>1292.1012000000001</v>
      </c>
      <c r="W80" s="7">
        <v>0.4</v>
      </c>
      <c r="X80" s="6">
        <f t="shared" si="3"/>
        <v>775.26071999999999</v>
      </c>
      <c r="Y80" s="15">
        <f t="shared" si="4"/>
        <v>930.31286399999999</v>
      </c>
    </row>
    <row r="81" spans="1:25" x14ac:dyDescent="0.2">
      <c r="B81" s="1">
        <v>4132800</v>
      </c>
      <c r="C81" s="1" t="s">
        <v>124</v>
      </c>
      <c r="G81" s="1" t="s">
        <v>125</v>
      </c>
      <c r="H81" s="1" t="s">
        <v>42</v>
      </c>
      <c r="I81" s="1" t="s">
        <v>61</v>
      </c>
      <c r="J81" s="1" t="s">
        <v>17</v>
      </c>
      <c r="K81" s="2" t="s">
        <v>194</v>
      </c>
      <c r="L81" s="1" t="s">
        <v>18</v>
      </c>
      <c r="M81" s="2">
        <v>335</v>
      </c>
      <c r="N81" s="2">
        <v>30</v>
      </c>
      <c r="O81" s="2">
        <v>21</v>
      </c>
      <c r="P81" s="2" t="s">
        <v>38</v>
      </c>
      <c r="Q81" s="2" t="s">
        <v>20</v>
      </c>
      <c r="R81" s="2" t="s">
        <v>50</v>
      </c>
      <c r="S81" s="2">
        <v>5.5</v>
      </c>
      <c r="T81" s="2" t="s">
        <v>266</v>
      </c>
      <c r="U81" s="11">
        <v>8019227413281</v>
      </c>
      <c r="V81" s="6">
        <v>1246.5463499999998</v>
      </c>
      <c r="W81" s="7">
        <v>0.4</v>
      </c>
      <c r="X81" s="6">
        <f t="shared" si="3"/>
        <v>747.92780999999991</v>
      </c>
      <c r="Y81" s="15">
        <f t="shared" si="4"/>
        <v>897.51337199999989</v>
      </c>
    </row>
    <row r="82" spans="1:25" x14ac:dyDescent="0.2">
      <c r="B82" s="1">
        <v>3075700</v>
      </c>
      <c r="C82" s="1" t="s">
        <v>116</v>
      </c>
      <c r="G82" s="1" t="s">
        <v>117</v>
      </c>
      <c r="H82" s="1" t="s">
        <v>89</v>
      </c>
      <c r="I82" s="1" t="s">
        <v>16</v>
      </c>
      <c r="J82" s="1" t="s">
        <v>17</v>
      </c>
      <c r="K82" s="2" t="s">
        <v>195</v>
      </c>
      <c r="L82" s="1" t="s">
        <v>18</v>
      </c>
      <c r="M82" s="2">
        <v>355</v>
      </c>
      <c r="N82" s="2">
        <v>25</v>
      </c>
      <c r="O82" s="2">
        <v>21</v>
      </c>
      <c r="P82" s="2" t="s">
        <v>19</v>
      </c>
      <c r="Q82" s="2" t="s">
        <v>38</v>
      </c>
      <c r="R82" s="2" t="s">
        <v>118</v>
      </c>
      <c r="S82" s="2">
        <v>4.5</v>
      </c>
      <c r="T82" s="2" t="s">
        <v>265</v>
      </c>
      <c r="U82" s="11">
        <v>8019227307573</v>
      </c>
      <c r="V82" s="6">
        <v>1783.5413999999998</v>
      </c>
      <c r="W82" s="7">
        <v>0.4</v>
      </c>
      <c r="X82" s="6">
        <f t="shared" si="3"/>
        <v>1070.1248399999999</v>
      </c>
      <c r="Y82" s="15">
        <f t="shared" si="4"/>
        <v>1284.1498079999999</v>
      </c>
    </row>
    <row r="83" spans="1:25" x14ac:dyDescent="0.2">
      <c r="A83" s="1" t="s">
        <v>227</v>
      </c>
      <c r="B83" s="1">
        <v>4728700</v>
      </c>
      <c r="C83" s="1" t="s">
        <v>232</v>
      </c>
      <c r="D83" s="1" t="s">
        <v>259</v>
      </c>
      <c r="G83" s="1" t="s">
        <v>255</v>
      </c>
      <c r="H83" s="1" t="s">
        <v>260</v>
      </c>
      <c r="I83" s="1" t="s">
        <v>61</v>
      </c>
      <c r="J83" s="1" t="s">
        <v>17</v>
      </c>
      <c r="K83" s="2" t="s">
        <v>257</v>
      </c>
      <c r="L83" s="1" t="s">
        <v>18</v>
      </c>
      <c r="M83" s="2">
        <v>275</v>
      </c>
      <c r="N83" s="2">
        <v>35</v>
      </c>
      <c r="O83" s="2">
        <v>22</v>
      </c>
      <c r="P83" s="2" t="s">
        <v>19</v>
      </c>
      <c r="Q83" s="2" t="s">
        <v>38</v>
      </c>
      <c r="R83" s="2" t="s">
        <v>270</v>
      </c>
      <c r="S83" s="2">
        <v>5.6</v>
      </c>
      <c r="T83" s="2" t="s">
        <v>266</v>
      </c>
      <c r="U83" s="11">
        <v>8019227472875</v>
      </c>
      <c r="V83" s="6">
        <v>1275.5357999999999</v>
      </c>
      <c r="W83" s="7">
        <v>0.4</v>
      </c>
      <c r="X83" s="6">
        <f t="shared" si="3"/>
        <v>765.32147999999984</v>
      </c>
      <c r="Y83" s="15">
        <f t="shared" si="4"/>
        <v>918.38577599999974</v>
      </c>
    </row>
    <row r="84" spans="1:25" x14ac:dyDescent="0.2">
      <c r="B84" s="1">
        <v>3987400</v>
      </c>
      <c r="C84" s="1" t="s">
        <v>128</v>
      </c>
      <c r="G84" s="1" t="s">
        <v>129</v>
      </c>
      <c r="H84" s="1" t="s">
        <v>86</v>
      </c>
      <c r="I84" s="1" t="s">
        <v>16</v>
      </c>
      <c r="J84" s="1" t="s">
        <v>17</v>
      </c>
      <c r="K84" s="2" t="s">
        <v>196</v>
      </c>
      <c r="L84" s="1" t="s">
        <v>18</v>
      </c>
      <c r="M84" s="2">
        <v>285</v>
      </c>
      <c r="N84" s="2">
        <v>40</v>
      </c>
      <c r="O84" s="2">
        <v>22</v>
      </c>
      <c r="P84" s="2" t="s">
        <v>19</v>
      </c>
      <c r="Q84" s="2" t="s">
        <v>30</v>
      </c>
      <c r="R84" s="2" t="s">
        <v>118</v>
      </c>
      <c r="S84" s="2">
        <v>5.5</v>
      </c>
      <c r="T84" s="2" t="s">
        <v>265</v>
      </c>
      <c r="U84" s="11">
        <v>8019227398748</v>
      </c>
      <c r="V84" s="6">
        <v>1675.8662999999999</v>
      </c>
      <c r="W84" s="7">
        <v>0.4</v>
      </c>
      <c r="X84" s="6">
        <f t="shared" si="3"/>
        <v>1005.5197799999999</v>
      </c>
      <c r="Y84" s="15">
        <f t="shared" si="4"/>
        <v>1206.6237359999998</v>
      </c>
    </row>
    <row r="85" spans="1:25" x14ac:dyDescent="0.2">
      <c r="A85" s="1" t="s">
        <v>227</v>
      </c>
      <c r="B85" s="1">
        <v>4728800</v>
      </c>
      <c r="C85" s="1" t="s">
        <v>231</v>
      </c>
      <c r="D85" s="1" t="s">
        <v>259</v>
      </c>
      <c r="G85" s="1" t="s">
        <v>256</v>
      </c>
      <c r="H85" s="1" t="s">
        <v>260</v>
      </c>
      <c r="I85" s="1" t="s">
        <v>61</v>
      </c>
      <c r="J85" s="1" t="s">
        <v>17</v>
      </c>
      <c r="K85" s="2" t="s">
        <v>258</v>
      </c>
      <c r="L85" s="1" t="s">
        <v>18</v>
      </c>
      <c r="M85" s="2">
        <v>315</v>
      </c>
      <c r="N85" s="2">
        <v>30</v>
      </c>
      <c r="O85" s="2">
        <v>22</v>
      </c>
      <c r="P85" s="2" t="s">
        <v>19</v>
      </c>
      <c r="Q85" s="2" t="s">
        <v>38</v>
      </c>
      <c r="R85" s="2" t="s">
        <v>118</v>
      </c>
      <c r="S85" s="2">
        <v>5.2</v>
      </c>
      <c r="T85" s="2" t="s">
        <v>266</v>
      </c>
      <c r="U85" s="11">
        <v>8019227472882</v>
      </c>
      <c r="V85" s="6">
        <v>1416.3416999999999</v>
      </c>
      <c r="W85" s="7">
        <v>0.4</v>
      </c>
      <c r="X85" s="6">
        <f t="shared" si="3"/>
        <v>849.8050199999999</v>
      </c>
      <c r="Y85" s="15">
        <f t="shared" si="4"/>
        <v>1019.7660239999998</v>
      </c>
    </row>
    <row r="86" spans="1:25" x14ac:dyDescent="0.2">
      <c r="B86" s="1">
        <v>3987500</v>
      </c>
      <c r="C86" s="1" t="s">
        <v>126</v>
      </c>
      <c r="G86" s="1" t="s">
        <v>127</v>
      </c>
      <c r="H86" s="1" t="s">
        <v>86</v>
      </c>
      <c r="I86" s="1" t="s">
        <v>16</v>
      </c>
      <c r="J86" s="1" t="s">
        <v>17</v>
      </c>
      <c r="K86" s="2" t="s">
        <v>197</v>
      </c>
      <c r="L86" s="1" t="s">
        <v>18</v>
      </c>
      <c r="M86" s="2">
        <v>325</v>
      </c>
      <c r="N86" s="2">
        <v>35</v>
      </c>
      <c r="O86" s="2">
        <v>22</v>
      </c>
      <c r="P86" s="2" t="s">
        <v>38</v>
      </c>
      <c r="Q86" s="2" t="s">
        <v>30</v>
      </c>
      <c r="R86" s="2" t="s">
        <v>50</v>
      </c>
      <c r="S86" s="2">
        <v>5</v>
      </c>
      <c r="T86" s="2" t="s">
        <v>265</v>
      </c>
      <c r="U86" s="11">
        <v>8019227398755</v>
      </c>
      <c r="V86" s="6">
        <v>1807.0090499999999</v>
      </c>
      <c r="W86" s="7">
        <v>0.4</v>
      </c>
      <c r="X86" s="6">
        <f t="shared" si="3"/>
        <v>1084.20543</v>
      </c>
      <c r="Y86" s="15">
        <f t="shared" si="4"/>
        <v>1301.0465159999999</v>
      </c>
    </row>
    <row r="87" spans="1:25" s="10" customFormat="1" x14ac:dyDescent="0.2">
      <c r="A87" s="1"/>
      <c r="B87" s="1">
        <v>7121500</v>
      </c>
      <c r="C87" s="1" t="s">
        <v>213</v>
      </c>
      <c r="D87" s="1"/>
      <c r="E87" s="2"/>
      <c r="F87" s="1"/>
      <c r="G87" s="1" t="str">
        <f>LEFT(C87,10)</f>
        <v>325/30ZR22</v>
      </c>
      <c r="H87" s="1" t="s">
        <v>220</v>
      </c>
      <c r="I87" s="1" t="s">
        <v>61</v>
      </c>
      <c r="J87" s="1" t="s">
        <v>17</v>
      </c>
      <c r="K87" s="2" t="s">
        <v>223</v>
      </c>
      <c r="L87" s="1" t="s">
        <v>18</v>
      </c>
      <c r="M87" s="2">
        <v>325</v>
      </c>
      <c r="N87" s="2">
        <v>30</v>
      </c>
      <c r="O87" s="2">
        <v>22</v>
      </c>
      <c r="P87" s="2" t="s">
        <v>19</v>
      </c>
      <c r="Q87" s="2" t="s">
        <v>20</v>
      </c>
      <c r="R87" s="2" t="s">
        <v>31</v>
      </c>
      <c r="S87" s="2">
        <v>5.5</v>
      </c>
      <c r="T87" s="2" t="s">
        <v>266</v>
      </c>
      <c r="U87" s="11">
        <v>8019227453379</v>
      </c>
      <c r="V87" s="6">
        <v>1833.2375999999999</v>
      </c>
      <c r="W87" s="7">
        <v>0.4</v>
      </c>
      <c r="X87" s="6">
        <f t="shared" si="3"/>
        <v>1099.94256</v>
      </c>
      <c r="Y87" s="15">
        <f t="shared" si="4"/>
        <v>1319.9310719999999</v>
      </c>
    </row>
  </sheetData>
  <autoFilter ref="A2:X87" xr:uid="{24AFA7A5-386D-45C7-8DA3-8A73799F4806}"/>
  <sortState xmlns:xlrd2="http://schemas.microsoft.com/office/spreadsheetml/2017/richdata2" ref="A3:X87">
    <sortCondition ref="O3:O87"/>
    <sortCondition ref="M3:M87"/>
    <sortCondition descending="1" ref="N3:N8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Street Legal</vt:lpstr>
    </vt:vector>
  </TitlesOfParts>
  <Company>Pirelli S.p.A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Ammaturo Luca, IT</dc:creator>
  <cp:lastModifiedBy>Mykaela Coty-Scholl</cp:lastModifiedBy>
  <dcterms:created xsi:type="dcterms:W3CDTF">2023-09-21T07:07:55Z</dcterms:created>
  <dcterms:modified xsi:type="dcterms:W3CDTF">2026-07-06T18:19:13Z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1377343327</vt:i4>
  </property>
  <property fmtid="{D5CDD505-2E9C-101B-9397-08002B2CF9AE}" pid="3" name="_NewReviewCycle">
    <vt:lpwstr/>
  </property>
  <property fmtid="{D5CDD505-2E9C-101B-9397-08002B2CF9AE}" pid="4" name="_EmailSubject">
    <vt:lpwstr>New price file for Street Legal - JULY 2026</vt:lpwstr>
  </property>
  <property fmtid="{D5CDD505-2E9C-101B-9397-08002B2CF9AE}" pid="5" name="_AuthorEmail">
    <vt:lpwstr>emma.watson@pirelli.com</vt:lpwstr>
  </property>
  <property fmtid="{D5CDD505-2E9C-101B-9397-08002B2CF9AE}" pid="6" name="_AuthorEmailDisplayName">
    <vt:lpwstr>Watson Emma, US</vt:lpwstr>
  </property>
  <property fmtid="{D5CDD505-2E9C-101B-9397-08002B2CF9AE}" pid="7" name="_PreviousAdHocReviewCycleID">
    <vt:i4>1750778307</vt:i4>
  </property>
  <property fmtid="{D5CDD505-2E9C-101B-9397-08002B2CF9AE}" pid="8" name="SV_QUERY_LIST_4F35BF76-6C0D-4D9B-82B2-816C12CF3733">
    <vt:lpwstr>empty_477D106A-C0D6-4607-AEBD-E2C9D60EA279</vt:lpwstr>
  </property>
  <property fmtid="{D5CDD505-2E9C-101B-9397-08002B2CF9AE}" pid="9" name="SV_HIDDEN_GRID_QUERY_LIST_4F35BF76-6C0D-4D9B-82B2-816C12CF3733">
    <vt:lpwstr>empty_477D106A-C0D6-4607-AEBD-E2C9D60EA279</vt:lpwstr>
  </property>
  <property fmtid="{D5CDD505-2E9C-101B-9397-08002B2CF9AE}" pid="10" name="_ReviewingToolsShownOnce">
    <vt:lpwstr/>
  </property>
</Properties>
</file>